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ext-gjaspars.ELS-EU\OneDrive - EDITIONS LEFEBVRE SARRUT\Tools\2020\2. Tools\Geld\"/>
    </mc:Choice>
  </mc:AlternateContent>
  <xr:revisionPtr revIDLastSave="24" documentId="13_ncr:40009_{F9016FCD-8225-4F65-8165-6801B634CBE0}" xr6:coauthVersionLast="41" xr6:coauthVersionMax="41" xr10:uidLastSave="{D735E850-A84D-4D42-AD30-1274316FD912}"/>
  <bookViews>
    <workbookView showSheetTabs="0" xWindow="1125" yWindow="1125" windowWidth="28800" windowHeight="11775" xr2:uid="{00000000-000D-0000-FFFF-FFFF00000000}"/>
  </bookViews>
  <sheets>
    <sheet name="Home" sheetId="7" r:id="rId1"/>
    <sheet name="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123Graph_AGRAFIEK1" hidden="1">[1]VAALucien!$D$13:$D$18</definedName>
    <definedName name="__123Graph_AGRAFIEK2" hidden="1">'[1]fisc.res.'!$K$184:$K$191</definedName>
    <definedName name="__123Graph_AGRAFIEK3" hidden="1">'[1]fisc.res.'!$C$10:$C$16</definedName>
    <definedName name="__123Graph_BGRAFIEK1" hidden="1">'[1]fisc.res.'!$C$37:$C$43</definedName>
    <definedName name="__123Graph_BGRAFIEK3" hidden="1">'[1]fisc.res.'!$J$10:$J$16</definedName>
    <definedName name="__123Graph_CGRAFIEK1" hidden="1">[1]Blad1!$D$9:$D$20</definedName>
    <definedName name="__123Graph_DGRAFIEK1" hidden="1">[1]Blad1!$E$9:$E$20</definedName>
    <definedName name="__123Graph_XGRAFIEK1" hidden="1">'[1]fisc.res.'!$B$10:$B$16</definedName>
    <definedName name="__123Graph_XGRAFIEK2" hidden="1">'[1]fisc.res.'!$J$184:$J$191</definedName>
    <definedName name="__123Graph_XGRAFIEK3" hidden="1">'[1]fisc.res.'!$B$10:$B$16</definedName>
    <definedName name="_2">#REF!</definedName>
    <definedName name="_Key1" hidden="1">#REF!</definedName>
    <definedName name="_Order1" hidden="1">255</definedName>
    <definedName name="_Sort" hidden="1">#REF!</definedName>
    <definedName name="ACCOUNTANTSVERKLARING">[2]Accverklaring!$A$1:$H$103</definedName>
    <definedName name="AD">[3]Afschr!#REF!</definedName>
    <definedName name="_xlnm.Print_Area" localSheetId="1">'1'!$B$2:$G$28</definedName>
    <definedName name="_xlnm.Print_Area" localSheetId="0">Home!$C$3:$R$24</definedName>
    <definedName name="afschrijv">[4]afschr.!$A$8:$M$38</definedName>
    <definedName name="afschrijvingen">#REF!</definedName>
    <definedName name="AIgraf">[2]AI2!$A$1:$J$217</definedName>
    <definedName name="AItaart">[2]AI3!$A$9:$N$43</definedName>
    <definedName name="AItekst">[2]AI1!$A$1:$H$167</definedName>
    <definedName name="ALGEMENE_INHOUDSTAFEL">[2]inhoud!$A$1:$C$70</definedName>
    <definedName name="alginfo">#REF!</definedName>
    <definedName name="balans_resrek">[2]bal!$B$21,[2]bal!$A$6:$G$172</definedName>
    <definedName name="Bemerkingen">[4]opm!$A$1:$N$53</definedName>
    <definedName name="berek80regel">#REF!</definedName>
    <definedName name="BO">'[4]BO''s'!$A$7:$H$140</definedName>
    <definedName name="BTWREKUITTR">[2]BTWuitt!$A$2:$E$36</definedName>
    <definedName name="BTWtabkw">'[4]btw-tabel'!$A$1:$O$81</definedName>
    <definedName name="btwuittreksel">'[4]btw uittr'!$A$1:$E$45</definedName>
    <definedName name="co">#REF!</definedName>
    <definedName name="concurrenten">[5]balans!$A$1:$I$84</definedName>
    <definedName name="CORRECTIES">[2]c311297!$A$4:$E$63</definedName>
    <definedName name="debetintresten">[2]RC1!$A$1:$I$70</definedName>
    <definedName name="Fiscresultaat">'[4]fisc.res.'!$A$1:$G$97</definedName>
    <definedName name="FISKRES">[2]fiscaal!$A$5:$G$121</definedName>
    <definedName name="gezamelijke">#REF!</definedName>
    <definedName name="inhoud">#REF!</definedName>
    <definedName name="investeringsaftrek">[2]Blad1!$A$12:$M$101</definedName>
    <definedName name="km">#REF!</definedName>
    <definedName name="lonen">[2]lonen!$A$2:$F$64</definedName>
    <definedName name="Loonvergelijk">[4]loonvgl!$A$1:$E$26</definedName>
    <definedName name="OMZETVERGELIJK">[2]BTW!$A$6:$O$100</definedName>
    <definedName name="pk">#REF!</definedName>
    <definedName name="Reservetabel">'[4]res.tab.'!$A$1:$M$79</definedName>
    <definedName name="RESULTAAT">[2]res!$E$13</definedName>
    <definedName name="resultaten">'[6]deel II'!#REF!</definedName>
    <definedName name="resultrek">'[7]res.rek.'!$A$1:$H$326</definedName>
    <definedName name="taart">[8]Blad1!$A$5:$N$38</definedName>
    <definedName name="TAB">[9]A!$A$1:$I$238</definedName>
    <definedName name="TOELAKTIEF">[2]ta!$A$7:$H$165</definedName>
    <definedName name="TOELRESREK">[2]tres!$A$7:$H$799</definedName>
    <definedName name="ur">[10]overzicht!$L$7*[10]overzicht!$L$8</definedName>
    <definedName name="VAAAntoon">[2]VAAAntoon!$A$1:$F$40</definedName>
    <definedName name="VAAJAN">[2]VAAJan!$A$1:$F$39</definedName>
    <definedName name="VAALucien">[2]VAALucien!$A$1:$F$37</definedName>
    <definedName name="verklaring">'[11]deel II'!#REF!</definedName>
    <definedName name="VOORRAAD96">#REF!</definedName>
    <definedName name="VRAGEN">[2]Vrag!#REF!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2" l="1"/>
  <c r="D14" i="2"/>
  <c r="F14" i="2" s="1"/>
  <c r="F24" i="2" s="1"/>
  <c r="G26" i="2" s="1"/>
  <c r="D15" i="2"/>
  <c r="F15" i="2"/>
  <c r="D16" i="2"/>
  <c r="F16" i="2"/>
  <c r="D17" i="2"/>
  <c r="F17" i="2"/>
  <c r="D18" i="2"/>
  <c r="F18" i="2"/>
  <c r="D19" i="2"/>
  <c r="F19" i="2"/>
  <c r="D20" i="2"/>
  <c r="F20" i="2"/>
  <c r="D21" i="2"/>
  <c r="F21" i="2"/>
  <c r="D22" i="2"/>
  <c r="F22" i="2"/>
  <c r="D23" i="2"/>
  <c r="F23" i="2"/>
  <c r="G27" i="2"/>
  <c r="D24" i="2"/>
  <c r="G28" i="2" l="1"/>
  <c r="B2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author>
  </authors>
  <commentList>
    <comment ref="P22" authorId="0" shapeId="0" xr:uid="{00000000-0006-0000-0000-000001000000}">
      <text>
        <r>
          <rPr>
            <b/>
            <sz val="8"/>
            <color indexed="45"/>
            <rFont val="Tahoma"/>
            <family val="2"/>
          </rPr>
          <t>© Indicator - Niets uit dit rekenmodel mag worden verveelvoudigd, opgeslagen in een geautomatiseerd gegevensbestand, of openbaar worden gemaakt in enige vorm of op enige wijze, hetzij elektronisch, mechanisch, door fotokopieën, opnamen, of enige andere manier, zonder voorafgaande schriftelijke toestemming van de uitgever.</t>
        </r>
      </text>
    </comment>
    <comment ref="P23" authorId="0" shapeId="0" xr:uid="{00000000-0006-0000-0000-000002000000}">
      <text>
        <r>
          <rPr>
            <b/>
            <sz val="8"/>
            <color indexed="45"/>
            <rFont val="Tahoma"/>
            <family val="2"/>
          </rPr>
          <t>Indicator - De auteurs, de redactie en de uitgever staan in voor de betrouwbaarheid van dit rekenmodel waarvoor ze echter niet aansprakelijk kunnen worden gesteld.</t>
        </r>
      </text>
    </comment>
  </commentList>
</comments>
</file>

<file path=xl/sharedStrings.xml><?xml version="1.0" encoding="utf-8"?>
<sst xmlns="http://schemas.openxmlformats.org/spreadsheetml/2006/main" count="37" uniqueCount="36">
  <si>
    <t>Ç</t>
  </si>
  <si>
    <t>rentedagen</t>
  </si>
  <si>
    <t>rente</t>
  </si>
  <si>
    <t>te betalen</t>
  </si>
  <si>
    <t>betaaldatum</t>
  </si>
  <si>
    <t>eind februari</t>
  </si>
  <si>
    <t>eind april</t>
  </si>
  <si>
    <t>eind mei</t>
  </si>
  <si>
    <t>eind juni</t>
  </si>
  <si>
    <t>eind juli</t>
  </si>
  <si>
    <t>eind augustus</t>
  </si>
  <si>
    <t>eind september</t>
  </si>
  <si>
    <t>eind oktober</t>
  </si>
  <si>
    <t>eind november</t>
  </si>
  <si>
    <t>eind december</t>
  </si>
  <si>
    <t>Totaal</t>
  </si>
  <si>
    <t>-</t>
  </si>
  <si>
    <t>Ineens of gespreid betalen?</t>
  </si>
  <si>
    <t>Reken het snel zelf uit!</t>
  </si>
  <si>
    <r>
      <t>}</t>
    </r>
    <r>
      <rPr>
        <b/>
        <sz val="9"/>
        <color indexed="45"/>
        <rFont val="Tahoma"/>
        <family val="2"/>
      </rPr>
      <t xml:space="preserve"> klik </t>
    </r>
    <r>
      <rPr>
        <b/>
        <u/>
        <sz val="9"/>
        <color indexed="45"/>
        <rFont val="tahoma"/>
        <family val="2"/>
      </rPr>
      <t>hier</t>
    </r>
  </si>
  <si>
    <r>
      <t>}</t>
    </r>
    <r>
      <rPr>
        <sz val="8"/>
        <color indexed="45"/>
        <rFont val="Tahoma"/>
        <family val="2"/>
      </rPr>
      <t xml:space="preserve"> </t>
    </r>
    <r>
      <rPr>
        <u/>
        <sz val="8"/>
        <color indexed="45"/>
        <rFont val="Tahoma"/>
        <family val="2"/>
      </rPr>
      <t>copyright</t>
    </r>
  </si>
  <si>
    <r>
      <t>}</t>
    </r>
    <r>
      <rPr>
        <sz val="8"/>
        <color indexed="45"/>
        <rFont val="Tahoma"/>
        <family val="2"/>
      </rPr>
      <t xml:space="preserve"> </t>
    </r>
    <r>
      <rPr>
        <u/>
        <sz val="8"/>
        <color indexed="45"/>
        <rFont val="Tahoma"/>
        <family val="2"/>
      </rPr>
      <t>disclaimer</t>
    </r>
  </si>
  <si>
    <t>Voorlopige aanslag ineens betalen?</t>
  </si>
  <si>
    <t>Totaal te betalen belastingbedrag:</t>
  </si>
  <si>
    <t>Rentevergoeding bank:</t>
  </si>
  <si>
    <r>
      <t>Aangeboden betalingskorting</t>
    </r>
    <r>
      <rPr>
        <b/>
        <sz val="8"/>
        <color indexed="46"/>
        <rFont val="Tahoma"/>
        <family val="2"/>
      </rPr>
      <t xml:space="preserve"> </t>
    </r>
    <r>
      <rPr>
        <sz val="8"/>
        <color indexed="46"/>
        <rFont val="Tahoma"/>
        <family val="2"/>
      </rPr>
      <t>(dit bedrag staat ook op uw aanslagbiljet)</t>
    </r>
    <r>
      <rPr>
        <sz val="10"/>
        <rFont val="Tahoma"/>
        <family val="2"/>
      </rPr>
      <t>:</t>
    </r>
  </si>
  <si>
    <r>
      <t>}</t>
    </r>
    <r>
      <rPr>
        <b/>
        <sz val="10"/>
        <color indexed="14"/>
        <rFont val="tahoma"/>
        <family val="2"/>
      </rPr>
      <t xml:space="preserve"> </t>
    </r>
    <r>
      <rPr>
        <b/>
        <sz val="10"/>
        <color indexed="16"/>
        <rFont val="Tahoma"/>
        <family val="2"/>
      </rPr>
      <t>Vul uw gegevens in de rode vakjes in</t>
    </r>
  </si>
  <si>
    <r>
      <t>}</t>
    </r>
    <r>
      <rPr>
        <sz val="10"/>
        <color indexed="16"/>
        <rFont val="Tahoma"/>
        <family val="2"/>
      </rPr>
      <t xml:space="preserve"> </t>
    </r>
    <r>
      <rPr>
        <b/>
        <sz val="10"/>
        <color indexed="16"/>
        <rFont val="Tahoma"/>
        <family val="2"/>
      </rPr>
      <t>Berekening van de rente bij betaling in termijnen</t>
    </r>
  </si>
  <si>
    <t>Rentevergoeding bij de bank bij gespreide betaling:</t>
  </si>
  <si>
    <t>Betalingskorting van de Belastingdienst bij betaling ineens:</t>
  </si>
  <si>
    <t>i</t>
  </si>
  <si>
    <t>Å</t>
  </si>
  <si>
    <t>Æ</t>
  </si>
  <si>
    <t>eind maart</t>
  </si>
  <si>
    <r>
      <t xml:space="preserve">Schootense Dreef 31 </t>
    </r>
    <r>
      <rPr>
        <sz val="9"/>
        <color indexed="45"/>
        <rFont val="Wingdings"/>
        <charset val="2"/>
      </rPr>
      <t>§</t>
    </r>
    <r>
      <rPr>
        <sz val="9"/>
        <color indexed="45"/>
        <rFont val="tahoma"/>
        <family val="2"/>
      </rPr>
      <t xml:space="preserve"> 5708 HZ Helmond </t>
    </r>
    <r>
      <rPr>
        <sz val="9"/>
        <color indexed="45"/>
        <rFont val="Wingdings"/>
        <charset val="2"/>
      </rPr>
      <t>§</t>
    </r>
    <r>
      <rPr>
        <sz val="9"/>
        <color indexed="45"/>
        <rFont val="tahoma"/>
        <family val="2"/>
      </rPr>
      <t xml:space="preserve"> </t>
    </r>
    <r>
      <rPr>
        <u/>
        <sz val="9"/>
        <color indexed="45"/>
        <rFont val="tahoma"/>
        <family val="2"/>
      </rPr>
      <t>e-mail de Klantenservice</t>
    </r>
  </si>
  <si>
    <t>Deze tool is geschikt voor meerdere jaren en is redactioneel bijgewerkt tot en met 1 januari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</si>
</sst>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 #,##0.00"/>
    <numFmt numFmtId="165" formatCode="[$€-413]\ #,##0.00_-"/>
    <numFmt numFmtId="166" formatCode="[$€-413]\ #,##0.00_-;[$€-413]\ #,##0.00\-"/>
    <numFmt numFmtId="167" formatCode="_-* #,##0.00\ [$€]_-;\-* #,##0.00\ [$€]_-;_-* &quot;-&quot;??\ [$€]_-;_-@_-"/>
  </numFmts>
  <fonts count="40" x14ac:knownFonts="1">
    <font>
      <sz val="9"/>
      <name val="tahoma"/>
      <family val="2"/>
    </font>
    <font>
      <sz val="10"/>
      <name val="Tahoma"/>
      <family val="2"/>
    </font>
    <font>
      <sz val="10"/>
      <name val="Tahoma"/>
      <family val="2"/>
    </font>
    <font>
      <b/>
      <sz val="10"/>
      <color indexed="45"/>
      <name val="Tahoma"/>
      <family val="2"/>
    </font>
    <font>
      <u/>
      <sz val="10"/>
      <color indexed="12"/>
      <name val="Arial"/>
      <family val="2"/>
    </font>
    <font>
      <sz val="7"/>
      <color indexed="16"/>
      <name val="Small Fonts"/>
      <family val="2"/>
    </font>
    <font>
      <b/>
      <u/>
      <sz val="18"/>
      <color indexed="16"/>
      <name val="Tahoma"/>
      <family val="2"/>
    </font>
    <font>
      <b/>
      <sz val="10"/>
      <color indexed="16"/>
      <name val="Tahoma"/>
      <family val="2"/>
    </font>
    <font>
      <sz val="8"/>
      <color indexed="45"/>
      <name val="Tahoma"/>
      <family val="2"/>
    </font>
    <font>
      <b/>
      <sz val="8"/>
      <color indexed="45"/>
      <name val="Tahoma"/>
      <family val="2"/>
    </font>
    <font>
      <sz val="7"/>
      <color indexed="14"/>
      <name val="Small Fonts"/>
      <family val="2"/>
    </font>
    <font>
      <sz val="20"/>
      <color indexed="45"/>
      <name val="Wingdings 3"/>
      <family val="1"/>
      <charset val="2"/>
    </font>
    <font>
      <sz val="10"/>
      <color indexed="16"/>
      <name val="Tahoma"/>
      <family val="2"/>
    </font>
    <font>
      <sz val="10"/>
      <color indexed="46"/>
      <name val="Wingdings"/>
      <charset val="2"/>
    </font>
    <font>
      <sz val="9"/>
      <color indexed="12"/>
      <name val="Wingdings"/>
      <charset val="2"/>
    </font>
    <font>
      <sz val="10"/>
      <color indexed="10"/>
      <name val="Tahoma"/>
      <family val="2"/>
    </font>
    <font>
      <b/>
      <sz val="8"/>
      <color indexed="46"/>
      <name val="Tahoma"/>
      <family val="2"/>
    </font>
    <font>
      <b/>
      <sz val="10"/>
      <name val="Tahoma"/>
      <family val="2"/>
    </font>
    <font>
      <sz val="8"/>
      <color indexed="46"/>
      <name val="Tahoma"/>
      <family val="2"/>
    </font>
    <font>
      <sz val="10"/>
      <name val="Arial"/>
      <family val="2"/>
    </font>
    <font>
      <u/>
      <sz val="8"/>
      <color indexed="45"/>
      <name val="Tahoma"/>
      <family val="2"/>
    </font>
    <font>
      <b/>
      <sz val="9"/>
      <color indexed="45"/>
      <name val="Tahoma"/>
      <family val="2"/>
    </font>
    <font>
      <b/>
      <u/>
      <sz val="9"/>
      <color indexed="45"/>
      <name val="tahoma"/>
      <family val="2"/>
    </font>
    <font>
      <sz val="9"/>
      <color indexed="16"/>
      <name val="tahoma"/>
      <family val="2"/>
    </font>
    <font>
      <b/>
      <sz val="12"/>
      <color indexed="16"/>
      <name val="Tahoma"/>
      <family val="2"/>
    </font>
    <font>
      <b/>
      <sz val="12"/>
      <color indexed="14"/>
      <name val="Tahoma"/>
      <family val="2"/>
    </font>
    <font>
      <sz val="12"/>
      <color indexed="19"/>
      <name val="Wingdings 3"/>
      <family val="1"/>
      <charset val="2"/>
    </font>
    <font>
      <b/>
      <sz val="9"/>
      <color indexed="45"/>
      <name val="Wingdings 3"/>
      <family val="1"/>
      <charset val="2"/>
    </font>
    <font>
      <sz val="8"/>
      <color indexed="45"/>
      <name val="Wingdings 3"/>
      <family val="1"/>
      <charset val="2"/>
    </font>
    <font>
      <sz val="9"/>
      <color indexed="45"/>
      <name val="Wingdings"/>
      <charset val="2"/>
    </font>
    <font>
      <sz val="9"/>
      <color indexed="45"/>
      <name val="tahoma"/>
      <family val="2"/>
    </font>
    <font>
      <u/>
      <sz val="9"/>
      <color indexed="45"/>
      <name val="tahoma"/>
      <family val="2"/>
    </font>
    <font>
      <u/>
      <sz val="9"/>
      <name val="tahoma"/>
      <family val="2"/>
    </font>
    <font>
      <b/>
      <sz val="9"/>
      <color indexed="14"/>
      <name val="Wingdings 3"/>
      <family val="1"/>
      <charset val="2"/>
    </font>
    <font>
      <b/>
      <sz val="10"/>
      <color indexed="14"/>
      <name val="tahoma"/>
      <family val="2"/>
    </font>
    <font>
      <sz val="9"/>
      <name val="tahoma"/>
      <family val="2"/>
    </font>
    <font>
      <sz val="20"/>
      <color indexed="53"/>
      <name val="Wingdings 3"/>
      <family val="1"/>
      <charset val="2"/>
    </font>
    <font>
      <sz val="20"/>
      <color indexed="53"/>
      <name val="Webdings"/>
      <family val="1"/>
      <charset val="2"/>
    </font>
    <font>
      <sz val="18"/>
      <color indexed="14"/>
      <name val="tahoma"/>
      <family val="2"/>
    </font>
    <font>
      <b/>
      <sz val="9"/>
      <color rgb="FFFF0000"/>
      <name val="tahoma"/>
      <family val="2"/>
    </font>
  </fonts>
  <fills count="14">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46"/>
        <bgColor indexed="64"/>
      </patternFill>
    </fill>
    <fill>
      <patternFill patternType="solid">
        <fgColor indexed="60"/>
        <bgColor indexed="64"/>
      </patternFill>
    </fill>
    <fill>
      <patternFill patternType="lightGray">
        <fgColor indexed="19"/>
        <bgColor indexed="8"/>
      </patternFill>
    </fill>
    <fill>
      <patternFill patternType="solid">
        <fgColor indexed="8"/>
        <bgColor indexed="64"/>
      </patternFill>
    </fill>
    <fill>
      <patternFill patternType="solid">
        <fgColor indexed="16"/>
        <bgColor indexed="21"/>
      </patternFill>
    </fill>
    <fill>
      <patternFill patternType="solid">
        <fgColor indexed="16"/>
        <bgColor indexed="64"/>
      </patternFill>
    </fill>
    <fill>
      <patternFill patternType="mediumGray">
        <fgColor indexed="8"/>
        <bgColor indexed="16"/>
      </patternFill>
    </fill>
    <fill>
      <patternFill patternType="solid">
        <fgColor indexed="16"/>
        <bgColor indexed="8"/>
      </patternFill>
    </fill>
    <fill>
      <patternFill patternType="solid">
        <fgColor indexed="14"/>
        <bgColor indexed="64"/>
      </patternFill>
    </fill>
    <fill>
      <patternFill patternType="solid">
        <fgColor indexed="21"/>
        <bgColor indexed="8"/>
      </patternFill>
    </fill>
  </fills>
  <borders count="8">
    <border>
      <left/>
      <right/>
      <top/>
      <bottom/>
      <diagonal/>
    </border>
    <border>
      <left style="thin">
        <color indexed="45"/>
      </left>
      <right style="thin">
        <color indexed="45"/>
      </right>
      <top style="thin">
        <color indexed="45"/>
      </top>
      <bottom style="thin">
        <color indexed="45"/>
      </bottom>
      <diagonal/>
    </border>
    <border>
      <left style="medium">
        <color indexed="17"/>
      </left>
      <right style="medium">
        <color indexed="17"/>
      </right>
      <top style="medium">
        <color indexed="17"/>
      </top>
      <bottom style="medium">
        <color indexed="17"/>
      </bottom>
      <diagonal/>
    </border>
    <border>
      <left/>
      <right/>
      <top style="thin">
        <color indexed="45"/>
      </top>
      <bottom style="thin">
        <color indexed="45"/>
      </bottom>
      <diagonal/>
    </border>
    <border>
      <left/>
      <right/>
      <top/>
      <bottom style="thin">
        <color theme="0"/>
      </bottom>
      <diagonal/>
    </border>
    <border>
      <left/>
      <right/>
      <top style="thin">
        <color theme="0"/>
      </top>
      <bottom/>
      <diagonal/>
    </border>
    <border>
      <left/>
      <right/>
      <top/>
      <bottom style="thin">
        <color indexed="45"/>
      </bottom>
      <diagonal/>
    </border>
    <border>
      <left/>
      <right/>
      <top style="thin">
        <color indexed="45"/>
      </top>
      <bottom/>
      <diagonal/>
    </border>
  </borders>
  <cellStyleXfs count="4">
    <xf numFmtId="0" fontId="0" fillId="0" borderId="0"/>
    <xf numFmtId="167" fontId="19" fillId="0" borderId="0" applyFont="0" applyFill="0" applyBorder="0" applyAlignment="0" applyProtection="0"/>
    <xf numFmtId="0" fontId="4" fillId="0" borderId="0" applyNumberFormat="0" applyFont="0" applyFill="0" applyBorder="0" applyAlignment="0" applyProtection="0">
      <alignment vertical="top"/>
      <protection locked="0"/>
    </xf>
    <xf numFmtId="9" fontId="1" fillId="0" borderId="0" applyFont="0" applyFill="0" applyBorder="0" applyAlignment="0" applyProtection="0"/>
  </cellStyleXfs>
  <cellXfs count="46">
    <xf numFmtId="0" fontId="0" fillId="0" borderId="0" xfId="0"/>
    <xf numFmtId="0" fontId="0" fillId="2" borderId="0" xfId="0" applyFill="1" applyAlignment="1" applyProtection="1">
      <alignment vertical="center"/>
      <protection hidden="1"/>
    </xf>
    <xf numFmtId="0" fontId="6" fillId="2" borderId="0" xfId="0" applyFont="1" applyFill="1" applyAlignment="1" applyProtection="1">
      <alignment vertical="center"/>
      <protection hidden="1"/>
    </xf>
    <xf numFmtId="0" fontId="0" fillId="3" borderId="0" xfId="0" applyFill="1" applyAlignment="1" applyProtection="1">
      <alignment vertical="center"/>
      <protection hidden="1"/>
    </xf>
    <xf numFmtId="0" fontId="5" fillId="2" borderId="0" xfId="0" applyFont="1" applyFill="1" applyBorder="1" applyAlignment="1" applyProtection="1">
      <alignment horizontal="center"/>
      <protection hidden="1"/>
    </xf>
    <xf numFmtId="0" fontId="10" fillId="2" borderId="0" xfId="0" applyFont="1" applyFill="1" applyAlignment="1" applyProtection="1">
      <alignment horizontal="center"/>
      <protection hidden="1"/>
    </xf>
    <xf numFmtId="0" fontId="13" fillId="2" borderId="0" xfId="0" applyFont="1" applyFill="1" applyBorder="1" applyAlignment="1" applyProtection="1">
      <alignment horizontal="left" vertical="center" indent="1"/>
      <protection hidden="1"/>
    </xf>
    <xf numFmtId="0" fontId="14" fillId="2" borderId="0" xfId="0" applyFont="1" applyFill="1" applyAlignment="1" applyProtection="1">
      <alignment vertical="center"/>
      <protection hidden="1"/>
    </xf>
    <xf numFmtId="0" fontId="15" fillId="2" borderId="0" xfId="0" applyFont="1" applyFill="1" applyAlignment="1" applyProtection="1">
      <alignment vertical="center"/>
      <protection hidden="1"/>
    </xf>
    <xf numFmtId="164" fontId="3" fillId="4" borderId="1" xfId="0" applyNumberFormat="1" applyFont="1" applyFill="1" applyBorder="1" applyAlignment="1" applyProtection="1">
      <alignment horizontal="right" vertical="center"/>
      <protection locked="0" hidden="1"/>
    </xf>
    <xf numFmtId="10" fontId="3" fillId="4" borderId="1" xfId="3" applyNumberFormat="1" applyFont="1" applyFill="1" applyBorder="1" applyAlignment="1" applyProtection="1">
      <alignment horizontal="right" vertical="center"/>
      <protection locked="0" hidden="1"/>
    </xf>
    <xf numFmtId="0" fontId="23" fillId="6" borderId="0" xfId="0" applyFont="1" applyFill="1" applyAlignment="1">
      <alignment vertical="center"/>
    </xf>
    <xf numFmtId="0" fontId="0" fillId="7" borderId="0" xfId="0" applyFill="1" applyAlignment="1">
      <alignment vertical="center"/>
    </xf>
    <xf numFmtId="0" fontId="0" fillId="0" borderId="0" xfId="0" applyFill="1" applyAlignment="1">
      <alignment vertical="center"/>
    </xf>
    <xf numFmtId="0" fontId="0" fillId="0" borderId="0" xfId="0" applyFill="1" applyBorder="1" applyAlignment="1">
      <alignment vertical="center"/>
    </xf>
    <xf numFmtId="0" fontId="24" fillId="0" borderId="0" xfId="0" applyFont="1" applyFill="1" applyBorder="1" applyAlignment="1">
      <alignment horizontal="left" vertical="top" indent="3"/>
    </xf>
    <xf numFmtId="0" fontId="24" fillId="0" borderId="0" xfId="0" applyFont="1" applyFill="1" applyBorder="1" applyAlignment="1">
      <alignment vertical="top"/>
    </xf>
    <xf numFmtId="0" fontId="25" fillId="0" borderId="0" xfId="0" applyFont="1" applyFill="1" applyBorder="1" applyAlignment="1">
      <alignment horizontal="left" vertical="top" indent="3"/>
    </xf>
    <xf numFmtId="0" fontId="25" fillId="0" borderId="0" xfId="0" applyFont="1" applyFill="1" applyBorder="1" applyAlignment="1">
      <alignment vertical="top"/>
    </xf>
    <xf numFmtId="0" fontId="26" fillId="0" borderId="0" xfId="0" applyFont="1" applyFill="1" applyBorder="1" applyAlignment="1">
      <alignment vertical="top"/>
    </xf>
    <xf numFmtId="0" fontId="0" fillId="8" borderId="0" xfId="0" applyFill="1" applyBorder="1" applyAlignment="1">
      <alignment vertical="center"/>
    </xf>
    <xf numFmtId="0" fontId="0" fillId="8" borderId="0" xfId="0" applyFill="1" applyAlignment="1">
      <alignment vertical="center"/>
    </xf>
    <xf numFmtId="0" fontId="21" fillId="8" borderId="0" xfId="0" applyFont="1" applyFill="1" applyBorder="1" applyAlignment="1">
      <alignment horizontal="left" vertical="center" indent="1"/>
    </xf>
    <xf numFmtId="0" fontId="32" fillId="0" borderId="0" xfId="0" applyFont="1" applyFill="1" applyAlignment="1">
      <alignment vertical="center"/>
    </xf>
    <xf numFmtId="0" fontId="33" fillId="2" borderId="0" xfId="0" applyFont="1" applyFill="1" applyAlignment="1" applyProtection="1">
      <alignment vertical="center"/>
      <protection hidden="1"/>
    </xf>
    <xf numFmtId="0" fontId="2" fillId="2" borderId="0" xfId="0" applyFont="1" applyFill="1" applyBorder="1" applyAlignment="1" applyProtection="1">
      <alignment horizontal="left" vertical="center" indent="1"/>
      <protection hidden="1"/>
    </xf>
    <xf numFmtId="0" fontId="2" fillId="2" borderId="0" xfId="0" applyFont="1" applyFill="1" applyAlignment="1" applyProtection="1">
      <alignment horizontal="left" vertical="center" indent="1"/>
      <protection hidden="1"/>
    </xf>
    <xf numFmtId="0" fontId="36" fillId="10" borderId="2" xfId="0" applyFont="1" applyFill="1" applyBorder="1" applyAlignment="1" applyProtection="1">
      <alignment horizontal="center" vertical="center"/>
      <protection hidden="1"/>
    </xf>
    <xf numFmtId="0" fontId="37" fillId="10" borderId="2" xfId="0" applyFont="1" applyFill="1" applyBorder="1" applyAlignment="1" applyProtection="1">
      <alignment horizontal="center" vertical="center"/>
      <protection hidden="1"/>
    </xf>
    <xf numFmtId="0" fontId="11" fillId="11" borderId="2" xfId="2" applyFont="1" applyFill="1" applyBorder="1" applyAlignment="1" applyProtection="1">
      <alignment horizontal="center" vertical="center"/>
      <protection hidden="1"/>
    </xf>
    <xf numFmtId="0" fontId="38" fillId="2" borderId="0" xfId="0" applyFont="1" applyFill="1" applyAlignment="1" applyProtection="1">
      <alignment horizontal="left" vertical="center" indent="2"/>
      <protection hidden="1"/>
    </xf>
    <xf numFmtId="0" fontId="39" fillId="0" borderId="0" xfId="0" applyFont="1" applyFill="1" applyBorder="1" applyAlignment="1">
      <alignment horizontal="right" vertical="center"/>
    </xf>
    <xf numFmtId="0" fontId="27" fillId="12" borderId="0" xfId="2" applyFont="1" applyFill="1" applyBorder="1" applyAlignment="1" applyProtection="1">
      <alignment horizontal="left" vertical="center" indent="1"/>
    </xf>
    <xf numFmtId="0" fontId="28" fillId="13" borderId="0" xfId="0" applyFont="1" applyFill="1" applyBorder="1" applyAlignment="1">
      <alignment horizontal="left" vertical="center" indent="1"/>
    </xf>
    <xf numFmtId="0" fontId="30" fillId="8" borderId="0" xfId="2" applyFont="1" applyFill="1" applyBorder="1" applyAlignment="1" applyProtection="1">
      <alignment horizontal="left" vertical="center" wrapText="1" indent="1"/>
    </xf>
    <xf numFmtId="165" fontId="3" fillId="9" borderId="0" xfId="0" applyNumberFormat="1" applyFont="1" applyFill="1" applyBorder="1" applyAlignment="1" applyProtection="1">
      <alignment vertical="center"/>
      <protection hidden="1"/>
    </xf>
    <xf numFmtId="165" fontId="17" fillId="5" borderId="4" xfId="0" applyNumberFormat="1" applyFont="1" applyFill="1" applyBorder="1" applyAlignment="1" applyProtection="1">
      <alignment vertical="center"/>
      <protection hidden="1"/>
    </xf>
    <xf numFmtId="165" fontId="17" fillId="5" borderId="5" xfId="0" applyNumberFormat="1" applyFont="1" applyFill="1" applyBorder="1" applyAlignment="1" applyProtection="1">
      <alignment vertical="center"/>
      <protection hidden="1"/>
    </xf>
    <xf numFmtId="166" fontId="3" fillId="9" borderId="6" xfId="0" applyNumberFormat="1" applyFont="1" applyFill="1" applyBorder="1" applyAlignment="1" applyProtection="1">
      <alignment horizontal="left" vertical="center" indent="1"/>
      <protection hidden="1"/>
    </xf>
    <xf numFmtId="166" fontId="3" fillId="9" borderId="6" xfId="0" applyNumberFormat="1" applyFont="1" applyFill="1" applyBorder="1" applyAlignment="1" applyProtection="1">
      <alignment horizontal="center" vertical="center"/>
      <protection hidden="1"/>
    </xf>
    <xf numFmtId="166" fontId="30" fillId="9" borderId="3" xfId="0" applyNumberFormat="1" applyFont="1" applyFill="1" applyBorder="1" applyAlignment="1" applyProtection="1">
      <alignment horizontal="left" vertical="center" indent="1"/>
      <protection hidden="1"/>
    </xf>
    <xf numFmtId="166" fontId="35" fillId="5" borderId="3" xfId="0" applyNumberFormat="1" applyFont="1" applyFill="1" applyBorder="1" applyAlignment="1" applyProtection="1">
      <alignment horizontal="center" vertical="center"/>
      <protection hidden="1"/>
    </xf>
    <xf numFmtId="3" fontId="35" fillId="5" borderId="3" xfId="0" applyNumberFormat="1" applyFont="1" applyFill="1" applyBorder="1" applyAlignment="1" applyProtection="1">
      <alignment horizontal="center" vertical="center"/>
      <protection hidden="1"/>
    </xf>
    <xf numFmtId="166" fontId="3" fillId="9" borderId="7" xfId="0" applyNumberFormat="1" applyFont="1" applyFill="1" applyBorder="1" applyAlignment="1" applyProtection="1">
      <alignment horizontal="left" vertical="center" indent="1"/>
      <protection hidden="1"/>
    </xf>
    <xf numFmtId="166" fontId="3" fillId="9" borderId="7" xfId="0" applyNumberFormat="1" applyFont="1" applyFill="1" applyBorder="1" applyAlignment="1" applyProtection="1">
      <alignment horizontal="center" vertical="center"/>
      <protection hidden="1"/>
    </xf>
    <xf numFmtId="0" fontId="3" fillId="9" borderId="0" xfId="0" applyFont="1" applyFill="1" applyBorder="1" applyAlignment="1" applyProtection="1">
      <alignment horizontal="left" vertical="center" indent="1"/>
      <protection hidden="1"/>
    </xf>
  </cellXfs>
  <cellStyles count="4">
    <cellStyle name="Euro" xfId="1" xr:uid="{00000000-0005-0000-0000-000000000000}"/>
    <cellStyle name="Hyperlink" xfId="2" builtinId="8"/>
    <cellStyle name="Procent" xfId="3" builtinId="5"/>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B41919"/>
      <rgbColor rgb="00010000"/>
      <rgbColor rgb="009B9B95"/>
      <rgbColor rgb="0000FFFF"/>
      <rgbColor rgb="00EB0505"/>
      <rgbColor rgb="00010000"/>
      <rgbColor rgb="005F5F5A"/>
      <rgbColor rgb="00DCDCDC"/>
      <rgbColor rgb="00010000"/>
      <rgbColor rgb="0091918C"/>
      <rgbColor rgb="00010000"/>
      <rgbColor rgb="00464646"/>
      <rgbColor rgb="00C0C0C0"/>
      <rgbColor rgb="0080808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010000"/>
      <rgbColor rgb="00808080"/>
      <rgbColor rgb="00C0C0C0"/>
      <rgbColor rgb="00DDDDDD"/>
      <rgbColor rgb="00777777"/>
      <rgbColor rgb="00FFFFFF"/>
      <rgbColor rgb="00EB0505"/>
      <rgbColor rgb="00EAEAEA"/>
      <rgbColor rgb="00010000"/>
      <rgbColor rgb="00010000"/>
      <rgbColor rgb="00FF6600"/>
      <rgbColor rgb="0000FF00"/>
      <rgbColor rgb="0000CCFF"/>
      <rgbColor rgb="00CDCDCD"/>
      <rgbColor rgb="00010000"/>
      <rgbColor rgb="00969696"/>
      <rgbColor rgb="00010000"/>
      <rgbColor rgb="00010000"/>
      <rgbColor rgb="00010000"/>
      <rgbColor rgb="00000000"/>
      <rgbColor rgb="00E6E6E6"/>
      <rgbColor rgb="00010000"/>
      <rgbColor rgb="0001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19</xdr:col>
      <xdr:colOff>0</xdr:colOff>
      <xdr:row>25</xdr:row>
      <xdr:rowOff>0</xdr:rowOff>
    </xdr:to>
    <xdr:sp macro="" textlink="">
      <xdr:nvSpPr>
        <xdr:cNvPr id="6350" name="Rectangle 1" descr="50%">
          <a:extLst>
            <a:ext uri="{FF2B5EF4-FFF2-40B4-BE49-F238E27FC236}">
              <a16:creationId xmlns:a16="http://schemas.microsoft.com/office/drawing/2014/main" id="{2A67815F-6639-41CB-80C2-99166481E2EE}"/>
            </a:ext>
          </a:extLst>
        </xdr:cNvPr>
        <xdr:cNvSpPr>
          <a:spLocks noChangeArrowheads="1"/>
        </xdr:cNvSpPr>
      </xdr:nvSpPr>
      <xdr:spPr bwMode="auto">
        <a:xfrm>
          <a:off x="381000" y="247650"/>
          <a:ext cx="6838950" cy="7219950"/>
        </a:xfrm>
        <a:prstGeom prst="rect">
          <a:avLst/>
        </a:prstGeom>
        <a:noFill/>
        <a:ln w="9525">
          <a:solidFill>
            <a:srgbClr xmlns:mc="http://schemas.openxmlformats.org/markup-compatibility/2006" xmlns:a14="http://schemas.microsoft.com/office/drawing/2010/main" val="91918C" mc:Ignorable="a14" a14:legacySpreadsheetColorIndex="19"/>
          </a:solidFill>
          <a:miter lim="800000"/>
          <a:headEnd/>
          <a:tailEnd/>
        </a:ln>
        <a:effectLst>
          <a:prstShdw prst="shdw17" dist="17961" dir="2700000">
            <a:srgbClr val="575754"/>
          </a:prstShdw>
        </a:effectLst>
        <a:extLst>
          <a:ext uri="{909E8E84-426E-40DD-AFC4-6F175D3DCCD1}">
            <a14:hiddenFill xmlns:a14="http://schemas.microsoft.com/office/drawing/2010/main">
              <a:blipFill dpi="0" rotWithShape="0">
                <a:blip xmlns:r="http://schemas.openxmlformats.org/officeDocument/2006/relationships" r:embed="rId1"/>
                <a:srcRect/>
                <a:tile tx="0" ty="0" sx="100000" sy="100000" flip="none" algn="tl"/>
              </a:blipFill>
            </a14:hiddenFill>
          </a:ext>
        </a:extLst>
      </xdr:spPr>
    </xdr:sp>
    <xdr:clientData fPrintsWithSheet="0"/>
  </xdr:twoCellAnchor>
  <xdr:twoCellAnchor>
    <xdr:from>
      <xdr:col>2</xdr:col>
      <xdr:colOff>0</xdr:colOff>
      <xdr:row>20</xdr:row>
      <xdr:rowOff>0</xdr:rowOff>
    </xdr:from>
    <xdr:to>
      <xdr:col>18</xdr:col>
      <xdr:colOff>0</xdr:colOff>
      <xdr:row>24</xdr:row>
      <xdr:rowOff>0</xdr:rowOff>
    </xdr:to>
    <xdr:grpSp>
      <xdr:nvGrpSpPr>
        <xdr:cNvPr id="6351" name="Group 2">
          <a:extLst>
            <a:ext uri="{FF2B5EF4-FFF2-40B4-BE49-F238E27FC236}">
              <a16:creationId xmlns:a16="http://schemas.microsoft.com/office/drawing/2014/main" id="{717637ED-48C0-40F8-9867-B9380BF4C804}"/>
            </a:ext>
          </a:extLst>
        </xdr:cNvPr>
        <xdr:cNvGrpSpPr>
          <a:grpSpLocks/>
        </xdr:cNvGrpSpPr>
      </xdr:nvGrpSpPr>
      <xdr:grpSpPr bwMode="auto">
        <a:xfrm>
          <a:off x="561975" y="6229350"/>
          <a:ext cx="6477000" cy="990600"/>
          <a:chOff x="878" y="692"/>
          <a:chExt cx="40" cy="52"/>
        </a:xfrm>
      </xdr:grpSpPr>
      <xdr:sp macro="" textlink="">
        <xdr:nvSpPr>
          <xdr:cNvPr id="6375" name="Line 3">
            <a:extLst>
              <a:ext uri="{FF2B5EF4-FFF2-40B4-BE49-F238E27FC236}">
                <a16:creationId xmlns:a16="http://schemas.microsoft.com/office/drawing/2014/main" id="{F98DB5B2-03C3-405E-B7B7-E29033467523}"/>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6376" name="Line 4">
            <a:extLst>
              <a:ext uri="{FF2B5EF4-FFF2-40B4-BE49-F238E27FC236}">
                <a16:creationId xmlns:a16="http://schemas.microsoft.com/office/drawing/2014/main" id="{419C6DBB-6A53-4BCB-8DA6-B5E7E993FFAA}"/>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6377" name="Line 5">
            <a:extLst>
              <a:ext uri="{FF2B5EF4-FFF2-40B4-BE49-F238E27FC236}">
                <a16:creationId xmlns:a16="http://schemas.microsoft.com/office/drawing/2014/main" id="{B9263E31-F512-4E2E-8584-68960679038F}"/>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sp macro="" textlink="">
        <xdr:nvSpPr>
          <xdr:cNvPr id="6378" name="Line 6">
            <a:extLst>
              <a:ext uri="{FF2B5EF4-FFF2-40B4-BE49-F238E27FC236}">
                <a16:creationId xmlns:a16="http://schemas.microsoft.com/office/drawing/2014/main" id="{04DD5FD5-7A23-476C-89A3-452C6A0A352C}"/>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5F5F5A" mc:Ignorable="a14" a14:legacySpreadsheetColorIndex="16"/>
            </a:solidFill>
            <a:round/>
            <a:headEnd/>
            <a:tailEnd/>
          </a:ln>
          <a:effectLst>
            <a:prstShdw prst="shdw17" dist="17961" dir="2700000">
              <a:srgbClr val="393936"/>
            </a:prstShdw>
          </a:effectLst>
          <a:extLst>
            <a:ext uri="{909E8E84-426E-40DD-AFC4-6F175D3DCCD1}">
              <a14:hiddenFill xmlns:a14="http://schemas.microsoft.com/office/drawing/2010/main">
                <a:noFill/>
              </a14:hiddenFill>
            </a:ext>
          </a:extLst>
        </xdr:spPr>
      </xdr:sp>
    </xdr:grpSp>
    <xdr:clientData/>
  </xdr:twoCellAnchor>
  <xdr:twoCellAnchor>
    <xdr:from>
      <xdr:col>2</xdr:col>
      <xdr:colOff>0</xdr:colOff>
      <xdr:row>6</xdr:row>
      <xdr:rowOff>0</xdr:rowOff>
    </xdr:from>
    <xdr:to>
      <xdr:col>18</xdr:col>
      <xdr:colOff>0</xdr:colOff>
      <xdr:row>10</xdr:row>
      <xdr:rowOff>0</xdr:rowOff>
    </xdr:to>
    <xdr:sp macro="" textlink="">
      <xdr:nvSpPr>
        <xdr:cNvPr id="6152" name="Text Box 8">
          <a:extLst>
            <a:ext uri="{FF2B5EF4-FFF2-40B4-BE49-F238E27FC236}">
              <a16:creationId xmlns:a16="http://schemas.microsoft.com/office/drawing/2014/main" id="{5DB7B9BB-C3D0-45AD-BA40-27AD8E605F39}"/>
            </a:ext>
          </a:extLst>
        </xdr:cNvPr>
        <xdr:cNvSpPr txBox="1">
          <a:spLocks noChangeArrowheads="1"/>
        </xdr:cNvSpPr>
      </xdr:nvSpPr>
      <xdr:spPr bwMode="auto">
        <a:xfrm>
          <a:off x="561975" y="2762250"/>
          <a:ext cx="6477000" cy="123825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lnSpc>
              <a:spcPts val="1300"/>
            </a:lnSpc>
            <a:defRPr sz="1000"/>
          </a:pPr>
          <a:r>
            <a:rPr lang="nl-NL" sz="1200" b="0" i="0" u="none" strike="noStrike" baseline="0">
              <a:solidFill>
                <a:srgbClr val="000000"/>
              </a:solidFill>
              <a:latin typeface="Tahoma"/>
              <a:cs typeface="Tahoma"/>
            </a:rPr>
            <a:t>Omstreeks deze tijd worden er blauwe enveloppen met voorlopige aanslagen uitgestrooid over ondernemend Nederland. U krijgt daarbij de keuze om in maandelijkse termijnen te betalen of in een bedrag ineens. Wanneer u de hele aanslag ineens betaalt, krijgt u een betalingskorting aangeboden.</a:t>
          </a:r>
        </a:p>
      </xdr:txBody>
    </xdr:sp>
    <xdr:clientData/>
  </xdr:twoCellAnchor>
  <xdr:twoCellAnchor>
    <xdr:from>
      <xdr:col>15</xdr:col>
      <xdr:colOff>0</xdr:colOff>
      <xdr:row>17</xdr:row>
      <xdr:rowOff>0</xdr:rowOff>
    </xdr:from>
    <xdr:to>
      <xdr:col>17</xdr:col>
      <xdr:colOff>0</xdr:colOff>
      <xdr:row>18</xdr:row>
      <xdr:rowOff>0</xdr:rowOff>
    </xdr:to>
    <xdr:grpSp>
      <xdr:nvGrpSpPr>
        <xdr:cNvPr id="6353" name="Group 9">
          <a:extLst>
            <a:ext uri="{FF2B5EF4-FFF2-40B4-BE49-F238E27FC236}">
              <a16:creationId xmlns:a16="http://schemas.microsoft.com/office/drawing/2014/main" id="{3DE5E404-E6CB-4C12-BCC9-E70EA344D9C9}"/>
            </a:ext>
          </a:extLst>
        </xdr:cNvPr>
        <xdr:cNvGrpSpPr>
          <a:grpSpLocks/>
        </xdr:cNvGrpSpPr>
      </xdr:nvGrpSpPr>
      <xdr:grpSpPr bwMode="auto">
        <a:xfrm>
          <a:off x="5514975" y="5486400"/>
          <a:ext cx="971550" cy="247650"/>
          <a:chOff x="878" y="692"/>
          <a:chExt cx="40" cy="52"/>
        </a:xfrm>
      </xdr:grpSpPr>
      <xdr:sp macro="" textlink="">
        <xdr:nvSpPr>
          <xdr:cNvPr id="6371" name="Line 10">
            <a:extLst>
              <a:ext uri="{FF2B5EF4-FFF2-40B4-BE49-F238E27FC236}">
                <a16:creationId xmlns:a16="http://schemas.microsoft.com/office/drawing/2014/main" id="{3A86A612-CDB6-4544-95AF-D920BCB4C6C9}"/>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6372" name="Line 11">
            <a:extLst>
              <a:ext uri="{FF2B5EF4-FFF2-40B4-BE49-F238E27FC236}">
                <a16:creationId xmlns:a16="http://schemas.microsoft.com/office/drawing/2014/main" id="{8F19916C-9E24-471B-8011-05EA46D832F2}"/>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6373" name="Line 12">
            <a:extLst>
              <a:ext uri="{FF2B5EF4-FFF2-40B4-BE49-F238E27FC236}">
                <a16:creationId xmlns:a16="http://schemas.microsoft.com/office/drawing/2014/main" id="{A3E5C10D-55C4-4D27-96EF-B1385423C0C9}"/>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sp macro="" textlink="">
        <xdr:nvSpPr>
          <xdr:cNvPr id="6374" name="Line 13">
            <a:extLst>
              <a:ext uri="{FF2B5EF4-FFF2-40B4-BE49-F238E27FC236}">
                <a16:creationId xmlns:a16="http://schemas.microsoft.com/office/drawing/2014/main" id="{77B376A2-5C2B-40C0-B90F-A11A0C4178A4}"/>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EB0505" mc:Ignorable="a14" a14:legacySpreadsheetColorIndex="14"/>
            </a:solidFill>
            <a:round/>
            <a:headEnd/>
            <a:tailEnd/>
          </a:ln>
          <a:effectLst>
            <a:prstShdw prst="shdw17" dist="17961" dir="2700000">
              <a:srgbClr val="8D0303"/>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22</xdr:row>
      <xdr:rowOff>0</xdr:rowOff>
    </xdr:from>
    <xdr:to>
      <xdr:col>17</xdr:col>
      <xdr:colOff>0</xdr:colOff>
      <xdr:row>23</xdr:row>
      <xdr:rowOff>0</xdr:rowOff>
    </xdr:to>
    <xdr:grpSp>
      <xdr:nvGrpSpPr>
        <xdr:cNvPr id="6354" name="Group 14">
          <a:extLst>
            <a:ext uri="{FF2B5EF4-FFF2-40B4-BE49-F238E27FC236}">
              <a16:creationId xmlns:a16="http://schemas.microsoft.com/office/drawing/2014/main" id="{A0B7CAE9-BB06-40A8-BD7D-58FA93CCAF70}"/>
            </a:ext>
          </a:extLst>
        </xdr:cNvPr>
        <xdr:cNvGrpSpPr>
          <a:grpSpLocks/>
        </xdr:cNvGrpSpPr>
      </xdr:nvGrpSpPr>
      <xdr:grpSpPr bwMode="auto">
        <a:xfrm>
          <a:off x="5514975" y="6724650"/>
          <a:ext cx="971550" cy="247650"/>
          <a:chOff x="878" y="692"/>
          <a:chExt cx="40" cy="52"/>
        </a:xfrm>
      </xdr:grpSpPr>
      <xdr:sp macro="" textlink="">
        <xdr:nvSpPr>
          <xdr:cNvPr id="6367" name="Line 15">
            <a:extLst>
              <a:ext uri="{FF2B5EF4-FFF2-40B4-BE49-F238E27FC236}">
                <a16:creationId xmlns:a16="http://schemas.microsoft.com/office/drawing/2014/main" id="{438A0BC2-1AE9-4A52-9DC3-54D02082D78F}"/>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6368" name="Line 16">
            <a:extLst>
              <a:ext uri="{FF2B5EF4-FFF2-40B4-BE49-F238E27FC236}">
                <a16:creationId xmlns:a16="http://schemas.microsoft.com/office/drawing/2014/main" id="{7E7E1266-FF3D-45F9-B75C-DF97CA0B2114}"/>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6369" name="Line 17">
            <a:extLst>
              <a:ext uri="{FF2B5EF4-FFF2-40B4-BE49-F238E27FC236}">
                <a16:creationId xmlns:a16="http://schemas.microsoft.com/office/drawing/2014/main" id="{718B0652-C1C0-4EBF-AE5F-B3502B0F9C09}"/>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6370" name="Line 18">
            <a:extLst>
              <a:ext uri="{FF2B5EF4-FFF2-40B4-BE49-F238E27FC236}">
                <a16:creationId xmlns:a16="http://schemas.microsoft.com/office/drawing/2014/main" id="{62137B80-2D36-46F2-8323-5778BE8287CE}"/>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twoCellAnchor>
    <xdr:from>
      <xdr:col>15</xdr:col>
      <xdr:colOff>0</xdr:colOff>
      <xdr:row>21</xdr:row>
      <xdr:rowOff>0</xdr:rowOff>
    </xdr:from>
    <xdr:to>
      <xdr:col>17</xdr:col>
      <xdr:colOff>0</xdr:colOff>
      <xdr:row>22</xdr:row>
      <xdr:rowOff>0</xdr:rowOff>
    </xdr:to>
    <xdr:grpSp>
      <xdr:nvGrpSpPr>
        <xdr:cNvPr id="6355" name="Group 19">
          <a:extLst>
            <a:ext uri="{FF2B5EF4-FFF2-40B4-BE49-F238E27FC236}">
              <a16:creationId xmlns:a16="http://schemas.microsoft.com/office/drawing/2014/main" id="{6E5F65DF-A0CE-44FF-BE58-5F0816974BBE}"/>
            </a:ext>
          </a:extLst>
        </xdr:cNvPr>
        <xdr:cNvGrpSpPr>
          <a:grpSpLocks/>
        </xdr:cNvGrpSpPr>
      </xdr:nvGrpSpPr>
      <xdr:grpSpPr bwMode="auto">
        <a:xfrm>
          <a:off x="5514975" y="6477000"/>
          <a:ext cx="971550" cy="247650"/>
          <a:chOff x="878" y="692"/>
          <a:chExt cx="40" cy="52"/>
        </a:xfrm>
      </xdr:grpSpPr>
      <xdr:sp macro="" textlink="">
        <xdr:nvSpPr>
          <xdr:cNvPr id="6363" name="Line 20">
            <a:extLst>
              <a:ext uri="{FF2B5EF4-FFF2-40B4-BE49-F238E27FC236}">
                <a16:creationId xmlns:a16="http://schemas.microsoft.com/office/drawing/2014/main" id="{22D27EE8-8A47-4254-A478-D66542CADE8B}"/>
              </a:ext>
            </a:extLst>
          </xdr:cNvPr>
          <xdr:cNvSpPr>
            <a:spLocks noChangeShapeType="1"/>
          </xdr:cNvSpPr>
        </xdr:nvSpPr>
        <xdr:spPr bwMode="auto">
          <a:xfrm>
            <a:off x="878" y="692"/>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6364" name="Line 21">
            <a:extLst>
              <a:ext uri="{FF2B5EF4-FFF2-40B4-BE49-F238E27FC236}">
                <a16:creationId xmlns:a16="http://schemas.microsoft.com/office/drawing/2014/main" id="{36F9F2E6-A71F-4526-A740-3E4F84DC132B}"/>
              </a:ext>
            </a:extLst>
          </xdr:cNvPr>
          <xdr:cNvSpPr>
            <a:spLocks noChangeShapeType="1"/>
          </xdr:cNvSpPr>
        </xdr:nvSpPr>
        <xdr:spPr bwMode="auto">
          <a:xfrm>
            <a:off x="87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6365" name="Line 22">
            <a:extLst>
              <a:ext uri="{FF2B5EF4-FFF2-40B4-BE49-F238E27FC236}">
                <a16:creationId xmlns:a16="http://schemas.microsoft.com/office/drawing/2014/main" id="{D5991872-1C6A-4CA3-A396-C7FEA2FE83E2}"/>
              </a:ext>
            </a:extLst>
          </xdr:cNvPr>
          <xdr:cNvSpPr>
            <a:spLocks noChangeShapeType="1"/>
          </xdr:cNvSpPr>
        </xdr:nvSpPr>
        <xdr:spPr bwMode="auto">
          <a:xfrm>
            <a:off x="878" y="744"/>
            <a:ext cx="40" cy="0"/>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sp macro="" textlink="">
        <xdr:nvSpPr>
          <xdr:cNvPr id="6366" name="Line 23">
            <a:extLst>
              <a:ext uri="{FF2B5EF4-FFF2-40B4-BE49-F238E27FC236}">
                <a16:creationId xmlns:a16="http://schemas.microsoft.com/office/drawing/2014/main" id="{04B28DA7-F0FB-488F-859A-F9788FEB9B98}"/>
              </a:ext>
            </a:extLst>
          </xdr:cNvPr>
          <xdr:cNvSpPr>
            <a:spLocks noChangeShapeType="1"/>
          </xdr:cNvSpPr>
        </xdr:nvSpPr>
        <xdr:spPr bwMode="auto">
          <a:xfrm>
            <a:off x="918" y="692"/>
            <a:ext cx="0" cy="52"/>
          </a:xfrm>
          <a:prstGeom prst="line">
            <a:avLst/>
          </a:prstGeom>
          <a:noFill/>
          <a:ln w="9525">
            <a:solidFill>
              <a:srgbClr xmlns:mc="http://schemas.openxmlformats.org/markup-compatibility/2006" xmlns:a14="http://schemas.microsoft.com/office/drawing/2010/main" val="464646" mc:Ignorable="a14" a14:legacySpreadsheetColorIndex="21"/>
            </a:solidFill>
            <a:round/>
            <a:headEnd/>
            <a:tailEnd/>
          </a:ln>
          <a:effectLst>
            <a:prstShdw prst="shdw17" dist="17961" dir="2700000">
              <a:srgbClr val="2A2A2A"/>
            </a:prstShdw>
          </a:effectLst>
          <a:extLst>
            <a:ext uri="{909E8E84-426E-40DD-AFC4-6F175D3DCCD1}">
              <a14:hiddenFill xmlns:a14="http://schemas.microsoft.com/office/drawing/2010/main">
                <a:noFill/>
              </a14:hiddenFill>
            </a:ext>
          </a:extLst>
        </xdr:spPr>
      </xdr:sp>
    </xdr:grpSp>
    <xdr:clientData/>
  </xdr:twoCellAnchor>
  <xdr:oneCellAnchor>
    <xdr:from>
      <xdr:col>2</xdr:col>
      <xdr:colOff>9525</xdr:colOff>
      <xdr:row>11</xdr:row>
      <xdr:rowOff>0</xdr:rowOff>
    </xdr:from>
    <xdr:ext cx="155364" cy="231033"/>
    <xdr:sp macro="" textlink="">
      <xdr:nvSpPr>
        <xdr:cNvPr id="6168" name="Text Box 24">
          <a:extLst>
            <a:ext uri="{FF2B5EF4-FFF2-40B4-BE49-F238E27FC236}">
              <a16:creationId xmlns:a16="http://schemas.microsoft.com/office/drawing/2014/main" id="{4B1C9B13-7A94-47F5-955E-23E4307B5EF8}"/>
            </a:ext>
          </a:extLst>
        </xdr:cNvPr>
        <xdr:cNvSpPr txBox="1">
          <a:spLocks noChangeArrowheads="1"/>
        </xdr:cNvSpPr>
      </xdr:nvSpPr>
      <xdr:spPr bwMode="auto">
        <a:xfrm>
          <a:off x="571500" y="4248150"/>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oneCellAnchor>
    <xdr:from>
      <xdr:col>2</xdr:col>
      <xdr:colOff>9525</xdr:colOff>
      <xdr:row>5</xdr:row>
      <xdr:rowOff>0</xdr:rowOff>
    </xdr:from>
    <xdr:ext cx="155364" cy="231033"/>
    <xdr:sp macro="" textlink="">
      <xdr:nvSpPr>
        <xdr:cNvPr id="6169" name="Text Box 25">
          <a:extLst>
            <a:ext uri="{FF2B5EF4-FFF2-40B4-BE49-F238E27FC236}">
              <a16:creationId xmlns:a16="http://schemas.microsoft.com/office/drawing/2014/main" id="{92EC59BD-054D-4AE8-9FAC-1004B1759F53}"/>
            </a:ext>
          </a:extLst>
        </xdr:cNvPr>
        <xdr:cNvSpPr txBox="1">
          <a:spLocks noChangeArrowheads="1"/>
        </xdr:cNvSpPr>
      </xdr:nvSpPr>
      <xdr:spPr bwMode="auto">
        <a:xfrm>
          <a:off x="571500" y="2514600"/>
          <a:ext cx="155364" cy="221407"/>
        </a:xfrm>
        <a:prstGeom prst="rect">
          <a:avLst/>
        </a:prstGeom>
        <a:solidFill>
          <a:srgbClr xmlns:mc="http://schemas.openxmlformats.org/markup-compatibility/2006" xmlns:a14="http://schemas.microsoft.com/office/drawing/2010/main" val="5F5F5A" mc:Ignorable="a14" a14:legacySpreadsheetColorIndex="16"/>
        </a:solidFill>
        <a:ln>
          <a:noFill/>
        </a:ln>
        <a:effectLst>
          <a:prstShdw prst="shdw17" dist="17961" dir="2700000">
            <a:srgbClr xmlns:mc="http://schemas.openxmlformats.org/markup-compatibility/2006" xmlns:a14="http://schemas.microsoft.com/office/drawing/2010/main" val="393936" mc:Ignorable="a14" a14:legacySpreadsheetColorIndex="16">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xdr:from>
      <xdr:col>2</xdr:col>
      <xdr:colOff>0</xdr:colOff>
      <xdr:row>12</xdr:row>
      <xdr:rowOff>0</xdr:rowOff>
    </xdr:from>
    <xdr:to>
      <xdr:col>18</xdr:col>
      <xdr:colOff>0</xdr:colOff>
      <xdr:row>16</xdr:row>
      <xdr:rowOff>76200</xdr:rowOff>
    </xdr:to>
    <xdr:sp macro="" textlink="">
      <xdr:nvSpPr>
        <xdr:cNvPr id="6170" name="Text Box 26">
          <a:extLst>
            <a:ext uri="{FF2B5EF4-FFF2-40B4-BE49-F238E27FC236}">
              <a16:creationId xmlns:a16="http://schemas.microsoft.com/office/drawing/2014/main" id="{64496993-ACBB-4C8D-B1FA-3EDC24C613FA}"/>
            </a:ext>
          </a:extLst>
        </xdr:cNvPr>
        <xdr:cNvSpPr txBox="1">
          <a:spLocks noChangeArrowheads="1"/>
        </xdr:cNvSpPr>
      </xdr:nvSpPr>
      <xdr:spPr bwMode="auto">
        <a:xfrm>
          <a:off x="561975" y="4248150"/>
          <a:ext cx="6477000" cy="1066800"/>
        </a:xfrm>
        <a:prstGeom prst="rect">
          <a:avLst/>
        </a:prstGeom>
        <a:noFill/>
        <a:ln>
          <a:noFill/>
        </a:ln>
        <a:effectLst>
          <a:prstShdw prst="shdw17" dist="17961" dir="2700000">
            <a:srgbClr xmlns:mc="http://schemas.openxmlformats.org/markup-compatibility/2006" xmlns:a14="http://schemas.microsoft.com/office/drawing/2010/main" val="8A8A8A" mc:Ignorable="a14" a14:legacySpreadsheetColorIndex="8">
              <a:gamma/>
              <a:shade val="60000"/>
              <a:invGamma/>
            </a:srgbClr>
          </a:prstShdw>
        </a:effectLst>
        <a:extLst>
          <a:ext uri="{909E8E84-426E-40DD-AFC4-6F175D3DCCD1}">
            <a14:hiddenFill xmlns:a14="http://schemas.microsoft.com/office/drawing/2010/main">
              <a:solidFill>
                <a:srgbClr xmlns:mc="http://schemas.openxmlformats.org/markup-compatibility/2006" val="E6E6E6" mc:Ignorable="a14" a14:legacySpreadsheetColorIndex="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44000" tIns="118800" rIns="90000" bIns="46800" anchor="t" upright="1"/>
        <a:lstStyle/>
        <a:p>
          <a:pPr algn="l" rtl="0">
            <a:lnSpc>
              <a:spcPts val="1300"/>
            </a:lnSpc>
            <a:defRPr sz="1000"/>
          </a:pPr>
          <a:r>
            <a:rPr lang="nl-NL" sz="1200" b="0" i="0" u="none" strike="noStrike" baseline="0">
              <a:solidFill>
                <a:srgbClr val="000000"/>
              </a:solidFill>
              <a:latin typeface="Tahoma"/>
              <a:cs typeface="Tahoma"/>
            </a:rPr>
            <a:t>Met deze rekenmodule kunt u snel en eenvoudig uitrekenen wat het voordeligst is: de belasting ineens betalen of in termijnen. U hoeft alleen maar het te betalen bedrag, de mogelijke betalingskorting en het rentepercentage van uw bank in te vullen.</a:t>
          </a:r>
        </a:p>
      </xdr:txBody>
    </xdr:sp>
    <xdr:clientData/>
  </xdr:twoCellAnchor>
  <xdr:twoCellAnchor editAs="oneCell">
    <xdr:from>
      <xdr:col>2</xdr:col>
      <xdr:colOff>161925</xdr:colOff>
      <xdr:row>21</xdr:row>
      <xdr:rowOff>19050</xdr:rowOff>
    </xdr:from>
    <xdr:to>
      <xdr:col>4</xdr:col>
      <xdr:colOff>295275</xdr:colOff>
      <xdr:row>21</xdr:row>
      <xdr:rowOff>238125</xdr:rowOff>
    </xdr:to>
    <xdr:pic>
      <xdr:nvPicPr>
        <xdr:cNvPr id="6359" name="Picture 27" descr="WWINDIxx_white">
          <a:extLst>
            <a:ext uri="{FF2B5EF4-FFF2-40B4-BE49-F238E27FC236}">
              <a16:creationId xmlns:a16="http://schemas.microsoft.com/office/drawing/2014/main" id="{EDC84648-0972-4176-983B-EE76842168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3900" y="6496050"/>
          <a:ext cx="895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495300</xdr:colOff>
      <xdr:row>21</xdr:row>
      <xdr:rowOff>19050</xdr:rowOff>
    </xdr:from>
    <xdr:to>
      <xdr:col>16</xdr:col>
      <xdr:colOff>571500</xdr:colOff>
      <xdr:row>21</xdr:row>
      <xdr:rowOff>95250</xdr:rowOff>
    </xdr:to>
    <xdr:sp macro="" textlink="">
      <xdr:nvSpPr>
        <xdr:cNvPr id="6360" name="Rectangle 28">
          <a:extLst>
            <a:ext uri="{FF2B5EF4-FFF2-40B4-BE49-F238E27FC236}">
              <a16:creationId xmlns:a16="http://schemas.microsoft.com/office/drawing/2014/main" id="{2E567786-EB3D-4565-97CB-6884A00DB615}"/>
            </a:ext>
          </a:extLst>
        </xdr:cNvPr>
        <xdr:cNvSpPr>
          <a:spLocks noChangeArrowheads="1"/>
        </xdr:cNvSpPr>
      </xdr:nvSpPr>
      <xdr:spPr bwMode="auto">
        <a:xfrm>
          <a:off x="6391275" y="6496050"/>
          <a:ext cx="76200" cy="76200"/>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sp>
    <xdr:clientData/>
  </xdr:twoCellAnchor>
  <xdr:twoCellAnchor>
    <xdr:from>
      <xdr:col>16</xdr:col>
      <xdr:colOff>495300</xdr:colOff>
      <xdr:row>22</xdr:row>
      <xdr:rowOff>19050</xdr:rowOff>
    </xdr:from>
    <xdr:to>
      <xdr:col>16</xdr:col>
      <xdr:colOff>571500</xdr:colOff>
      <xdr:row>22</xdr:row>
      <xdr:rowOff>95250</xdr:rowOff>
    </xdr:to>
    <xdr:sp macro="" textlink="">
      <xdr:nvSpPr>
        <xdr:cNvPr id="6361" name="Rectangle 29">
          <a:extLst>
            <a:ext uri="{FF2B5EF4-FFF2-40B4-BE49-F238E27FC236}">
              <a16:creationId xmlns:a16="http://schemas.microsoft.com/office/drawing/2014/main" id="{4491F1BA-E3E0-4702-B290-95CC11823037}"/>
            </a:ext>
          </a:extLst>
        </xdr:cNvPr>
        <xdr:cNvSpPr>
          <a:spLocks noChangeArrowheads="1"/>
        </xdr:cNvSpPr>
      </xdr:nvSpPr>
      <xdr:spPr bwMode="auto">
        <a:xfrm>
          <a:off x="6391275" y="6743700"/>
          <a:ext cx="76200" cy="76200"/>
        </a:xfrm>
        <a:prstGeom prst="rect">
          <a:avLst/>
        </a:prstGeom>
        <a:solidFill>
          <a:srgbClr xmlns:mc="http://schemas.openxmlformats.org/markup-compatibility/2006" xmlns:a14="http://schemas.microsoft.com/office/drawing/2010/main" val="464646" mc:Ignorable="a14" a14:legacySpreadsheetColorIndex="21"/>
        </a:solidFill>
        <a:ln w="9525">
          <a:solidFill>
            <a:srgbClr xmlns:mc="http://schemas.openxmlformats.org/markup-compatibility/2006" xmlns:a14="http://schemas.microsoft.com/office/drawing/2010/main" val="464646" mc:Ignorable="a14" a14:legacySpreadsheetColorIndex="21"/>
          </a:solidFill>
          <a:miter lim="800000"/>
          <a:headEnd/>
          <a:tailEnd/>
        </a:ln>
      </xdr:spPr>
    </xdr:sp>
    <xdr:clientData/>
  </xdr:twoCellAnchor>
  <xdr:twoCellAnchor>
    <xdr:from>
      <xdr:col>2</xdr:col>
      <xdr:colOff>0</xdr:colOff>
      <xdr:row>2</xdr:row>
      <xdr:rowOff>0</xdr:rowOff>
    </xdr:from>
    <xdr:to>
      <xdr:col>18</xdr:col>
      <xdr:colOff>0</xdr:colOff>
      <xdr:row>3</xdr:row>
      <xdr:rowOff>47625</xdr:rowOff>
    </xdr:to>
    <xdr:pic>
      <xdr:nvPicPr>
        <xdr:cNvPr id="6362" name="Picture 30" descr="WWINIDTL">
          <a:extLst>
            <a:ext uri="{FF2B5EF4-FFF2-40B4-BE49-F238E27FC236}">
              <a16:creationId xmlns:a16="http://schemas.microsoft.com/office/drawing/2014/main" id="{1B81E6DB-1DDC-4F4C-947C-2A7E8F4473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1975" y="495300"/>
          <a:ext cx="647700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76200</xdr:rowOff>
    </xdr:from>
    <xdr:ext cx="155364" cy="231033"/>
    <xdr:sp macro="" textlink="">
      <xdr:nvSpPr>
        <xdr:cNvPr id="1037" name="Text Box 13">
          <a:extLst>
            <a:ext uri="{FF2B5EF4-FFF2-40B4-BE49-F238E27FC236}">
              <a16:creationId xmlns:a16="http://schemas.microsoft.com/office/drawing/2014/main" id="{C21F3F87-0C73-4AC3-A78B-384C572589B5}"/>
            </a:ext>
          </a:extLst>
        </xdr:cNvPr>
        <xdr:cNvSpPr txBox="1">
          <a:spLocks noChangeArrowheads="1"/>
        </xdr:cNvSpPr>
      </xdr:nvSpPr>
      <xdr:spPr bwMode="auto">
        <a:xfrm>
          <a:off x="381000" y="276225"/>
          <a:ext cx="155364" cy="221407"/>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36576" bIns="22860" anchor="ctr" upright="1">
          <a:spAutoFit/>
        </a:bodyPr>
        <a:lstStyle/>
        <a:p>
          <a:pPr algn="ctr" rtl="0">
            <a:defRPr sz="1000"/>
          </a:pPr>
          <a:r>
            <a:rPr lang="nl-NL" sz="1200" b="0" i="0" u="none" strike="noStrike" baseline="0">
              <a:solidFill>
                <a:srgbClr val="FFFFFF"/>
              </a:solidFill>
              <a:latin typeface="Wingdings 3"/>
            </a:rPr>
            <a:t>}</a:t>
          </a:r>
        </a:p>
      </xdr:txBody>
    </xdr:sp>
    <xdr:clientData/>
  </xdr:oneCellAnchor>
  <xdr:twoCellAnchor editAs="oneCell">
    <xdr:from>
      <xdr:col>8</xdr:col>
      <xdr:colOff>0</xdr:colOff>
      <xdr:row>2</xdr:row>
      <xdr:rowOff>66675</xdr:rowOff>
    </xdr:from>
    <xdr:to>
      <xdr:col>12</xdr:col>
      <xdr:colOff>0</xdr:colOff>
      <xdr:row>3</xdr:row>
      <xdr:rowOff>0</xdr:rowOff>
    </xdr:to>
    <xdr:sp macro="" textlink="">
      <xdr:nvSpPr>
        <xdr:cNvPr id="1039" name="Text Box 15">
          <a:extLst>
            <a:ext uri="{FF2B5EF4-FFF2-40B4-BE49-F238E27FC236}">
              <a16:creationId xmlns:a16="http://schemas.microsoft.com/office/drawing/2014/main" id="{A0DC6657-DD0E-42B5-8E36-9FAA32C820C5}"/>
            </a:ext>
          </a:extLst>
        </xdr:cNvPr>
        <xdr:cNvSpPr txBox="1">
          <a:spLocks noChangeArrowheads="1"/>
        </xdr:cNvSpPr>
      </xdr:nvSpPr>
      <xdr:spPr bwMode="auto">
        <a:xfrm>
          <a:off x="7248525" y="647700"/>
          <a:ext cx="1524000" cy="133350"/>
        </a:xfrm>
        <a:prstGeom prst="rect">
          <a:avLst/>
        </a:prstGeom>
        <a:solidFill>
          <a:srgbClr xmlns:mc="http://schemas.openxmlformats.org/markup-compatibility/2006" xmlns:a14="http://schemas.microsoft.com/office/drawing/2010/main" val="9B9B95" mc:Ignorable="a14" a14:legacySpreadsheetColorIndex="12"/>
        </a:solidFill>
        <a:ln>
          <a:noFill/>
        </a:ln>
        <a:effectLst>
          <a:prstShdw prst="shdw17" dist="17961" dir="2700000">
            <a:srgbClr xmlns:mc="http://schemas.openxmlformats.org/markup-compatibility/2006" xmlns:a14="http://schemas.microsoft.com/office/drawing/2010/main" val="5D5D59" mc:Ignorable="a14" a14:legacySpreadsheetColorIndex="12">
              <a:gamma/>
              <a:shade val="60000"/>
              <a:invGamma/>
            </a:srgbClr>
          </a:prstShdw>
        </a:effectLst>
        <a:extLst>
          <a:ext uri="{91240B29-F687-4F45-9708-019B960494DF}">
            <a14:hiddenLine xmlns:a14="http://schemas.microsoft.com/office/drawing/2010/main" w="9525">
              <a:solidFill>
                <a:srgbClr xmlns:mc="http://schemas.openxmlformats.org/markup-compatibility/2006" val="CDCDCD" mc:Ignorable="a14" a14:legacySpreadsheetColorIndex="53"/>
              </a:solidFill>
              <a:miter lim="800000"/>
              <a:headEnd/>
              <a:tailEnd/>
            </a14:hiddenLine>
          </a:ext>
        </a:extLst>
      </xdr:spPr>
      <xdr:txBody>
        <a:bodyPr vertOverflow="clip" wrap="square" lIns="27432" tIns="18288" rIns="27432" bIns="18288" anchor="ctr" upright="1"/>
        <a:lstStyle/>
        <a:p>
          <a:pPr algn="ctr" rtl="0">
            <a:defRPr sz="1000"/>
          </a:pPr>
          <a:r>
            <a:rPr lang="nl-NL" sz="700" b="0" i="0" u="none" strike="noStrike" baseline="0">
              <a:solidFill>
                <a:srgbClr val="FFFFFF"/>
              </a:solidFill>
              <a:latin typeface="Small Fonts"/>
            </a:rPr>
            <a:t>[ n a v i g a t i e k o l o m ]</a:t>
          </a:r>
        </a:p>
      </xdr:txBody>
    </xdr:sp>
    <xdr:clientData/>
  </xdr:twoCellAnchor>
  <xdr:twoCellAnchor editAs="oneCell">
    <xdr:from>
      <xdr:col>6</xdr:col>
      <xdr:colOff>533400</xdr:colOff>
      <xdr:row>3</xdr:row>
      <xdr:rowOff>161925</xdr:rowOff>
    </xdr:from>
    <xdr:to>
      <xdr:col>6</xdr:col>
      <xdr:colOff>1181100</xdr:colOff>
      <xdr:row>4</xdr:row>
      <xdr:rowOff>114300</xdr:rowOff>
    </xdr:to>
    <xdr:sp macro="" textlink="">
      <xdr:nvSpPr>
        <xdr:cNvPr id="6" name="Text Box 6">
          <a:extLst>
            <a:ext uri="{FF2B5EF4-FFF2-40B4-BE49-F238E27FC236}">
              <a16:creationId xmlns:a16="http://schemas.microsoft.com/office/drawing/2014/main" id="{5859CCFA-E10C-43B4-914A-74C656120596}"/>
            </a:ext>
          </a:extLst>
        </xdr:cNvPr>
        <xdr:cNvSpPr txBox="1">
          <a:spLocks noChangeArrowheads="1"/>
        </xdr:cNvSpPr>
      </xdr:nvSpPr>
      <xdr:spPr bwMode="auto">
        <a:xfrm>
          <a:off x="6200775" y="942975"/>
          <a:ext cx="647700" cy="152400"/>
        </a:xfrm>
        <a:prstGeom prst="rect">
          <a:avLst/>
        </a:prstGeom>
        <a:solidFill>
          <a:srgbClr xmlns:mc="http://schemas.openxmlformats.org/markup-compatibility/2006" xmlns:a14="http://schemas.microsoft.com/office/drawing/2010/main" val="EB0505" mc:Ignorable="a14" a14:legacySpreadsheetColorIndex="14"/>
        </a:solidFill>
        <a:ln>
          <a:noFill/>
        </a:ln>
        <a:effectLst>
          <a:prstShdw prst="shdw17" dist="17961" dir="2700000">
            <a:srgbClr xmlns:mc="http://schemas.openxmlformats.org/markup-compatibility/2006" xmlns:a14="http://schemas.microsoft.com/office/drawing/2010/main" val="8D0303" mc:Ignorable="a14" a14:legacySpreadsheetColorIndex="14">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nl-NL" sz="800" b="0" i="0" u="none" strike="noStrike" baseline="0">
              <a:solidFill>
                <a:srgbClr val="FFFFFF"/>
              </a:solidFill>
              <a:latin typeface="Wingdings 3"/>
            </a:rPr>
            <a:t>È</a:t>
          </a:r>
          <a:r>
            <a:rPr lang="nl-NL" sz="700" b="0" i="0" u="none" strike="noStrike" baseline="0">
              <a:solidFill>
                <a:srgbClr val="FFFFFF"/>
              </a:solidFill>
              <a:latin typeface="Small Fonts"/>
            </a:rPr>
            <a:t> vul in</a:t>
          </a:r>
          <a:r>
            <a:rPr lang="nl-NL" sz="800" b="0" i="0" u="none" strike="noStrike" baseline="0">
              <a:solidFill>
                <a:srgbClr val="FFFFFF"/>
              </a:solidFill>
              <a:latin typeface="tahoma"/>
              <a:cs typeface="tahoma"/>
            </a:rPr>
            <a:t> </a:t>
          </a:r>
          <a:r>
            <a:rPr lang="nl-NL" sz="800" b="0" i="0" u="none" strike="noStrike" baseline="0">
              <a:solidFill>
                <a:srgbClr val="FFFFFF"/>
              </a:solidFill>
              <a:latin typeface="Wingdings 3"/>
              <a:cs typeface="tahoma"/>
            </a:rPr>
            <a:t>È</a:t>
          </a:r>
          <a:endParaRPr lang="nl-NL" sz="800" b="0" i="0" u="none" strike="noStrike" baseline="0">
            <a:solidFill>
              <a:srgbClr val="FFFFFF"/>
            </a:solidFill>
            <a:latin typeface="Wingdings 3"/>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Map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UB\Tools\Website\NLTAPSPS\vakantiekaart%20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fs2001\KLANTEN\kl2051\jaarrapport%20Lode%20Haspeslag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NTAS01\KLANTEN\KL2370\jaarrapport%20debruy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m.intranetten.be/INTRANET/ACCOUNTANCY/NAAM%20NV%20of%20BVBA%20-%20accountantsrapport%20per%20xx-xx-xxxx.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c_ntas02\klanten\KL5038\Jaarrapport%20Oudegemse%20Zageri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ACD\jaarrapport\Overzicht%20balans-resrek%202jaar-%20met%20analy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m.intranetten.be/INTRANET/ACCOUNTANCY/BIJLAGE%20BIJ%20AANGIFTE%20PB/Gerechtsdeurwaarder%20Snoeck%20Francis%20-%20ontwerp%20jaarrapport%20per%2031-12-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c_ntas02\klanten\KL5023\Jaarrapport%20Loncke%20Woo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c_ntas02\typedoc\ACD\Rapport\taartgrafiek%20aandel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C_NTAS02\KLANTEN\KL5052\LOTUS\ALG-INF.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Blad2"/>
      <sheetName val="Blad3"/>
      <sheetName val="balans"/>
      <sheetName val="fisc.res."/>
      <sheetName val="res.rek."/>
      <sheetName val="BO's"/>
      <sheetName val="AI2"/>
      <sheetName val="bal"/>
      <sheetName val="opm"/>
      <sheetName val="lonen"/>
      <sheetName val="BTW"/>
      <sheetName val="res.tab."/>
      <sheetName val="ta"/>
      <sheetName val="tres"/>
      <sheetName val="fiscaal"/>
      <sheetName val="VAALucien"/>
      <sheetName val="afschr"/>
      <sheetName val="BTWuitt"/>
      <sheetName val="AI3"/>
      <sheetName val="VAAJan"/>
      <sheetName val="res"/>
      <sheetName val="c311297"/>
      <sheetName val="Accverklaring"/>
      <sheetName val="Vrag"/>
      <sheetName val="AI1"/>
      <sheetName val="A"/>
      <sheetName val="RC1"/>
      <sheetName val="Map1"/>
      <sheetName val="afschr."/>
      <sheetName val="VAAAntoon"/>
      <sheetName val="btw-tabel"/>
      <sheetName val="loonvgl"/>
      <sheetName val="inhoud"/>
      <sheetName val="btw uittr"/>
      <sheetName val="res. re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overzich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s>
    <sheetDataSet>
      <sheetData sheetId="0" refreshError="1"/>
      <sheetData sheetId="1">
        <row r="7">
          <cell r="L7">
            <v>5</v>
          </cell>
        </row>
        <row r="8">
          <cell r="L8">
            <v>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 2001"/>
      <sheetName val="inhoud"/>
      <sheetName val="deel I"/>
      <sheetName val="deel II"/>
      <sheetName val="afschr."/>
      <sheetName val="IA tabel"/>
      <sheetName val="bemerkingen"/>
    </sheetNames>
    <sheetDataSet>
      <sheetData sheetId="0" refreshError="1"/>
      <sheetData sheetId="1" refreshError="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AI1"/>
      <sheetName val="AI2"/>
      <sheetName val="AI3"/>
      <sheetName val="bal"/>
      <sheetName val="ta"/>
      <sheetName val="tp"/>
      <sheetName val="res"/>
      <sheetName val="tres"/>
      <sheetName val="fiscaal"/>
      <sheetName val="afschr"/>
      <sheetName val="Blad1"/>
      <sheetName val="BTW"/>
      <sheetName val="BTWuitt"/>
      <sheetName val="VAALucien"/>
      <sheetName val="VAAJan"/>
      <sheetName val="VAAAntoon"/>
      <sheetName val="lonen"/>
      <sheetName val="RC1"/>
      <sheetName val="Accverklaring"/>
      <sheetName val="c311297"/>
      <sheetName val="Vrag"/>
      <sheetName val="inhoud"/>
      <sheetName val="C311296"/>
      <sheetName val="verklaring"/>
      <sheetName val="CORR311298"/>
      <sheetName val="VRAGEN98"/>
      <sheetName val="inhoudjaarrapport"/>
      <sheetName val="AI4"/>
      <sheetName val="taart"/>
      <sheetName val="Brutowinst"/>
      <sheetName val="LUCIEN VAA"/>
      <sheetName val="JAN VAA"/>
      <sheetName val="ANTOON VAA"/>
      <sheetName val="voorraad"/>
      <sheetName val="INVAFTREK"/>
      <sheetName val="inhoudtusrapport"/>
    </sheetNames>
    <sheetDataSet>
      <sheetData sheetId="0" refreshError="1"/>
      <sheetData sheetId="1" refreshError="1">
        <row r="2">
          <cell r="A2" t="str">
            <v>1. ALGEMENE INFORMATIE</v>
          </cell>
        </row>
        <row r="4">
          <cell r="A4" t="str">
            <v xml:space="preserve">1.0.  </v>
          </cell>
          <cell r="B4" t="str">
            <v>Identificatie</v>
          </cell>
        </row>
        <row r="6">
          <cell r="B6" t="str">
            <v>De Bruyne - Van Breuseghem NV</v>
          </cell>
        </row>
        <row r="7">
          <cell r="B7" t="str">
            <v>Pontweg 5A</v>
          </cell>
        </row>
        <row r="8">
          <cell r="B8" t="str">
            <v>9140 Temse</v>
          </cell>
        </row>
        <row r="10">
          <cell r="B10" t="str">
            <v>Ingeschreven in het handelsregister van Dendermonde onder het nummer 44.875</v>
          </cell>
        </row>
        <row r="11">
          <cell r="B11" t="str">
            <v>BTW-nummer : BE 408.316.649</v>
          </cell>
        </row>
        <row r="14">
          <cell r="A14" t="str">
            <v xml:space="preserve">1.1. </v>
          </cell>
          <cell r="B14" t="str">
            <v>Aandeelhouders : identiteit :</v>
          </cell>
        </row>
        <row r="17">
          <cell r="B17" t="str">
            <v xml:space="preserve"> NR.</v>
          </cell>
          <cell r="C17" t="str">
            <v>NAAM</v>
          </cell>
          <cell r="E17" t="str">
            <v xml:space="preserve">   AANTAL </v>
          </cell>
        </row>
        <row r="18">
          <cell r="E18" t="str">
            <v xml:space="preserve">  AANDELEN(1)</v>
          </cell>
        </row>
        <row r="20">
          <cell r="B20" t="str">
            <v>1.</v>
          </cell>
          <cell r="C20" t="str">
            <v>Van  Breuseghem Lucien</v>
          </cell>
          <cell r="E20">
            <v>33</v>
          </cell>
        </row>
        <row r="21">
          <cell r="C21" t="str">
            <v>Schoenstraat 106</v>
          </cell>
        </row>
        <row r="22">
          <cell r="C22" t="str">
            <v>9140 Temse</v>
          </cell>
        </row>
        <row r="24">
          <cell r="A24" t="str">
            <v xml:space="preserve"> </v>
          </cell>
          <cell r="B24" t="str">
            <v>2.</v>
          </cell>
          <cell r="C24" t="str">
            <v>De Bruyne Liliane</v>
          </cell>
          <cell r="E24">
            <v>32</v>
          </cell>
        </row>
        <row r="25">
          <cell r="C25" t="str">
            <v>Schoenstraat 106</v>
          </cell>
        </row>
        <row r="26">
          <cell r="C26" t="str">
            <v>9140 Temse</v>
          </cell>
        </row>
        <row r="28">
          <cell r="A28" t="str">
            <v xml:space="preserve"> </v>
          </cell>
          <cell r="B28" t="str">
            <v>3.</v>
          </cell>
          <cell r="C28" t="str">
            <v>De Bruyne Antoon</v>
          </cell>
          <cell r="E28">
            <v>33</v>
          </cell>
        </row>
        <row r="29">
          <cell r="C29" t="str">
            <v>Vinkenlaan 24</v>
          </cell>
        </row>
        <row r="30">
          <cell r="C30" t="str">
            <v>9250 Waasmunster</v>
          </cell>
        </row>
        <row r="32">
          <cell r="A32" t="str">
            <v xml:space="preserve"> </v>
          </cell>
          <cell r="B32" t="str">
            <v>4.</v>
          </cell>
          <cell r="C32" t="str">
            <v>De Prijcker Joanna</v>
          </cell>
          <cell r="E32">
            <v>32</v>
          </cell>
        </row>
        <row r="33">
          <cell r="C33" t="str">
            <v>Vinkenlaan 24</v>
          </cell>
        </row>
        <row r="34">
          <cell r="C34" t="str">
            <v>9250 Waasmunster</v>
          </cell>
        </row>
        <row r="36">
          <cell r="A36" t="str">
            <v xml:space="preserve"> </v>
          </cell>
        </row>
        <row r="37">
          <cell r="B37" t="str">
            <v>(1) Volgens de actuele situatie</v>
          </cell>
        </row>
        <row r="41">
          <cell r="A41" t="str">
            <v xml:space="preserve">1.2. </v>
          </cell>
          <cell r="B41" t="str">
            <v>Aandeelhoudersstructuur :</v>
          </cell>
        </row>
        <row r="43">
          <cell r="A43" t="str">
            <v xml:space="preserve">     </v>
          </cell>
          <cell r="B43" t="str">
            <v>Zie bijgevoegd blad.</v>
          </cell>
        </row>
        <row r="44">
          <cell r="A44" t="str">
            <v xml:space="preserve"> </v>
          </cell>
        </row>
        <row r="45">
          <cell r="A45" t="str">
            <v xml:space="preserve">1.3. </v>
          </cell>
          <cell r="B45" t="str">
            <v>Raad van Bestuur :</v>
          </cell>
        </row>
        <row r="48">
          <cell r="A48" t="str">
            <v xml:space="preserve">1.3.1. </v>
          </cell>
          <cell r="B48" t="str">
            <v>Identiteit/samenstelling :</v>
          </cell>
        </row>
        <row r="51">
          <cell r="B51" t="str">
            <v xml:space="preserve"> NAAM/VOORNAAM</v>
          </cell>
          <cell r="D51" t="str">
            <v xml:space="preserve"> ADRES</v>
          </cell>
          <cell r="E51" t="str">
            <v xml:space="preserve"> FUNCTIE</v>
          </cell>
          <cell r="F51" t="str">
            <v>BEEINDIGING</v>
          </cell>
        </row>
        <row r="52">
          <cell r="F52" t="str">
            <v>MANDAAT IN (*)</v>
          </cell>
        </row>
        <row r="54">
          <cell r="B54" t="str">
            <v>De Bruyne Antoon</v>
          </cell>
          <cell r="D54" t="str">
            <v>Vinkenlaan 24</v>
          </cell>
          <cell r="E54" t="str">
            <v xml:space="preserve">gedelegeerd </v>
          </cell>
          <cell r="F54">
            <v>2002</v>
          </cell>
        </row>
        <row r="55">
          <cell r="D55" t="str">
            <v>9250 Waasmunster</v>
          </cell>
          <cell r="E55" t="str">
            <v>bestuurder</v>
          </cell>
        </row>
        <row r="56">
          <cell r="E56" t="str">
            <v xml:space="preserve"> </v>
          </cell>
        </row>
        <row r="57">
          <cell r="B57" t="str">
            <v>Van Breuseghem Lucien</v>
          </cell>
          <cell r="D57" t="str">
            <v>Schoenstraat 12 A</v>
          </cell>
          <cell r="E57" t="str">
            <v xml:space="preserve">gedelegeerd </v>
          </cell>
          <cell r="F57">
            <v>2002</v>
          </cell>
        </row>
        <row r="58">
          <cell r="D58" t="str">
            <v>9140 Elversele</v>
          </cell>
          <cell r="E58" t="str">
            <v>bestuurder</v>
          </cell>
        </row>
        <row r="60">
          <cell r="B60" t="str">
            <v>De Bruyne Tony</v>
          </cell>
          <cell r="D60" t="str">
            <v>Merelwegel 6 bus 4</v>
          </cell>
          <cell r="E60" t="str">
            <v>bestuurder</v>
          </cell>
          <cell r="F60">
            <v>2002</v>
          </cell>
        </row>
        <row r="61">
          <cell r="D61" t="str">
            <v>9140 Elversele</v>
          </cell>
        </row>
        <row r="63">
          <cell r="B63" t="str">
            <v>De Bruyne Jan</v>
          </cell>
          <cell r="D63" t="str">
            <v>Vinkenlaan 26</v>
          </cell>
          <cell r="E63" t="str">
            <v>bestuurder</v>
          </cell>
          <cell r="F63">
            <v>2002</v>
          </cell>
        </row>
        <row r="64">
          <cell r="D64" t="str">
            <v>9250 Waasmunster</v>
          </cell>
        </row>
        <row r="67">
          <cell r="B67" t="str">
            <v>(*) jaar waarin de algemene vergadering wordt gehouden die dient over te gaan tot nieuwe benoemingen.</v>
          </cell>
        </row>
        <row r="71">
          <cell r="A71" t="str">
            <v>1.3.2. Historiek :</v>
          </cell>
        </row>
        <row r="73">
          <cell r="B73" t="str">
            <v>Bij oprichting dd  4 mei 1971 gepubliceerd in de Bijlagen tot het Belgisch Staatsblad dd 20/05/1971 onder nummer 1367-1.</v>
          </cell>
        </row>
        <row r="75">
          <cell r="C75" t="str">
            <v xml:space="preserve">Benoemingen tot zaakvoerders </v>
          </cell>
        </row>
        <row r="77">
          <cell r="C77" t="str">
            <v>De heer De Bruyne Antonius</v>
          </cell>
        </row>
        <row r="78">
          <cell r="C78" t="str">
            <v>De heer Van Breuseghem Lucien</v>
          </cell>
        </row>
        <row r="81">
          <cell r="B81" t="str">
            <v>Bij Buitengewone Algemene Vergadering  dd. 29 maart 1990, gepubliceerd in de Bijlagen tot het Belgisch Staatsblad dd. 21/04/1990 onder nummer 900421-497.</v>
          </cell>
        </row>
        <row r="83">
          <cell r="C83" t="str">
            <v>Ontslagen als zaakvoerders</v>
          </cell>
        </row>
        <row r="85">
          <cell r="C85" t="str">
            <v>De heer De Bruyne Antonius</v>
          </cell>
        </row>
        <row r="86">
          <cell r="C86" t="str">
            <v>De heer Van Breuseghem Lucien</v>
          </cell>
        </row>
        <row r="88">
          <cell r="B88" t="str">
            <v>Bij Buitengewone Algemene Vergadering  dd. 29 maart 1990, gepubliceerd in de Bijlagen tot het Belgisch Staatsblad dd. 07/07/1990 onder nummer 9000707-201.</v>
          </cell>
        </row>
        <row r="90">
          <cell r="C90" t="str">
            <v>Benoeming tot bestuurder</v>
          </cell>
        </row>
        <row r="92">
          <cell r="C92" t="str">
            <v>De heer De Bryne  Antonius, gedelegeerd bestuurder</v>
          </cell>
        </row>
        <row r="93">
          <cell r="C93" t="str">
            <v>De heer Van Breuseghem Lucien, voorzitter, gedelegeerd bestuurder</v>
          </cell>
        </row>
        <row r="94">
          <cell r="C94" t="str">
            <v>De heer De Bruyne Tony, bestuurder</v>
          </cell>
        </row>
        <row r="95">
          <cell r="C95" t="str">
            <v>De heer De Bruyne Jan, bestuurder</v>
          </cell>
        </row>
        <row r="98">
          <cell r="B98" t="str">
            <v>Bij Algemene Vergadering dd. 27 mei 1996, gepubliceerd in de Bijlagen tot het Belgisch Staatsblad dd. 20/09/1996 onder nummer 960920-187.</v>
          </cell>
        </row>
        <row r="100">
          <cell r="C100" t="str">
            <v>Benoeming tot bestuurder</v>
          </cell>
        </row>
        <row r="102">
          <cell r="C102" t="str">
            <v>De heer De Bryne  Antonius, gedelegeerd bestuurder</v>
          </cell>
        </row>
        <row r="103">
          <cell r="C103" t="str">
            <v>De heer Van Breuseghem Lucien, voorzitter, gedelegeerd bestuurder</v>
          </cell>
        </row>
        <row r="104">
          <cell r="C104" t="str">
            <v>De heer De Bruyne Tony, bestuurder</v>
          </cell>
        </row>
        <row r="105">
          <cell r="C105" t="str">
            <v>De heer De Bruyne Jan, bestuurder</v>
          </cell>
        </row>
        <row r="109">
          <cell r="A109" t="str">
            <v xml:space="preserve">1.4. </v>
          </cell>
          <cell r="B109" t="str">
            <v xml:space="preserve">Historiek van de vennootschap : </v>
          </cell>
        </row>
        <row r="112">
          <cell r="B112" t="str">
            <v>Datum</v>
          </cell>
          <cell r="C112" t="str">
            <v>Aard akte</v>
          </cell>
          <cell r="D112" t="str">
            <v>Notaris</v>
          </cell>
          <cell r="E112" t="str">
            <v>Datum</v>
          </cell>
          <cell r="F112" t="str">
            <v>Datum publicatie</v>
          </cell>
        </row>
        <row r="113">
          <cell r="E113" t="str">
            <v>neerlegging</v>
          </cell>
          <cell r="F113" t="str">
            <v>Belgisch Staatsblad</v>
          </cell>
        </row>
        <row r="115">
          <cell r="B115">
            <v>26053</v>
          </cell>
          <cell r="C115" t="str">
            <v>oprichting</v>
          </cell>
          <cell r="D115" t="str">
            <v>Van Puyvelde Fernand - Haasdonk-Waas</v>
          </cell>
          <cell r="E115">
            <v>32997</v>
          </cell>
          <cell r="F115">
            <v>26073</v>
          </cell>
        </row>
        <row r="116">
          <cell r="F116" t="str">
            <v>1367-1</v>
          </cell>
        </row>
        <row r="118">
          <cell r="B118">
            <v>27550</v>
          </cell>
          <cell r="C118" t="str">
            <v>statutenwijziging :</v>
          </cell>
          <cell r="D118" t="str">
            <v>Raemdonck Philippe - Sint-Gillis-Waas</v>
          </cell>
          <cell r="E118">
            <v>27551</v>
          </cell>
          <cell r="F118">
            <v>27569</v>
          </cell>
        </row>
        <row r="119">
          <cell r="C119" t="str">
            <v>verplaatsing maat-</v>
          </cell>
          <cell r="F119" t="str">
            <v>2254-1</v>
          </cell>
        </row>
        <row r="120">
          <cell r="C120" t="str">
            <v>schappelijke zetel</v>
          </cell>
        </row>
        <row r="122">
          <cell r="B122">
            <v>32961</v>
          </cell>
          <cell r="C122" t="str">
            <v>statutenwijziging :</v>
          </cell>
          <cell r="D122" t="str">
            <v xml:space="preserve">Smet Dirk - </v>
          </cell>
          <cell r="E122">
            <v>32965</v>
          </cell>
          <cell r="F122">
            <v>32984</v>
          </cell>
        </row>
        <row r="123">
          <cell r="C123" t="str">
            <v>* verplaatsing zetel</v>
          </cell>
          <cell r="D123" t="str">
            <v>Sint-Gillis-Waas</v>
          </cell>
          <cell r="F123" t="str">
            <v>900421-497</v>
          </cell>
        </row>
        <row r="124">
          <cell r="C124" t="str">
            <v>* kapitaalverhoging</v>
          </cell>
        </row>
        <row r="125">
          <cell r="C125" t="str">
            <v>* omzetting tot NV</v>
          </cell>
        </row>
        <row r="126">
          <cell r="C126" t="str">
            <v>* ontslag zaakvoerder</v>
          </cell>
        </row>
        <row r="127">
          <cell r="C127" t="str">
            <v xml:space="preserve">* benoeming </v>
          </cell>
        </row>
        <row r="128">
          <cell r="C128" t="str">
            <v xml:space="preserve">  bestuurders</v>
          </cell>
        </row>
        <row r="130">
          <cell r="B130">
            <v>32961</v>
          </cell>
          <cell r="C130" t="str">
            <v>statutenwijziging :</v>
          </cell>
          <cell r="D130" t="str">
            <v>Smet Dirk -</v>
          </cell>
          <cell r="E130">
            <v>32965</v>
          </cell>
          <cell r="F130">
            <v>33061</v>
          </cell>
        </row>
        <row r="131">
          <cell r="C131" t="str">
            <v>* verplaatsing zetel</v>
          </cell>
          <cell r="D131" t="str">
            <v>Sint-Gillis-Waas</v>
          </cell>
          <cell r="F131" t="str">
            <v>900707-201</v>
          </cell>
        </row>
        <row r="132">
          <cell r="C132" t="str">
            <v>* kapitaalverhoging</v>
          </cell>
        </row>
        <row r="133">
          <cell r="C133" t="str">
            <v>* omzetting tot NV</v>
          </cell>
        </row>
        <row r="134">
          <cell r="C134" t="str">
            <v>* ontslag zaakvoerders</v>
          </cell>
        </row>
        <row r="135">
          <cell r="C135" t="str">
            <v>* aanstelling</v>
          </cell>
        </row>
        <row r="136">
          <cell r="C136" t="str">
            <v xml:space="preserve">  bestuurders</v>
          </cell>
        </row>
        <row r="140">
          <cell r="A140" t="str">
            <v xml:space="preserve">1.5.  </v>
          </cell>
          <cell r="B140" t="str">
            <v>Statutair doel van de vennootschap :</v>
          </cell>
        </row>
        <row r="142">
          <cell r="B142" t="str">
            <v>De vennootschap heeft tot doel :</v>
          </cell>
        </row>
        <row r="144">
          <cell r="B144" t="str">
            <v>Aan- en verkoop van alle soorten metalen en schroot, zowel in het groot als in het klein, verwerkt of onverwerkt, afbraak van fabrieken, van alle installaties en van de uitrusting ervan, alsmede de recuperatie van afbraakmaterialen en afval, alsook alle r</v>
          </cell>
        </row>
        <row r="146">
          <cell r="B146" t="str">
            <v>De vennootschap zal door middel van inbreng, versmelting, inschrijving of om her even op welke andere wijze mogen deelnemen aan alle ondernemingen, verenigingen, vennootschappen, welke een gelijksoortig of aanverwant doel nastreven, of die eenvoudig nutti</v>
          </cell>
        </row>
        <row r="150">
          <cell r="A150" t="str">
            <v>1.6.  Gevoerde boekhouding :</v>
          </cell>
        </row>
        <row r="152">
          <cell r="B152" t="str">
            <v>Omschrijving van de bijgehouden boekhoudkundige bescheiden :</v>
          </cell>
        </row>
        <row r="154">
          <cell r="B154" t="str">
            <v>De bijgehouden dagboeken krachtens artikel 5 van de wet van 17 juli 1975 met betrekking tot de boekhouding en de jaarrekening van de ondernemingen (Belgisch Staatsblad van 4 september 1975) zijn :</v>
          </cell>
        </row>
        <row r="156">
          <cell r="B156" t="str">
            <v>-  Centraal boek :</v>
          </cell>
        </row>
        <row r="157">
          <cell r="B157" t="str">
            <v>-  Inventarisboek :</v>
          </cell>
          <cell r="D157" t="str">
            <v>omvat einde boekjaar de inventaris van alle bezittingen, vorderingen, schulden en verplichtingen van enigerlei aard en van de eigen middelen met als identificatienummer.</v>
          </cell>
        </row>
        <row r="161">
          <cell r="B161" t="str">
            <v>Voornoemde dagboeken zijn afgestempeld op de Griffie van de Rechtbank van Koophandel.</v>
          </cell>
        </row>
        <row r="162">
          <cell r="B162" t="str">
            <v>De centralisatie van alle boekhoudverrichtingen werd uitgevoerd door de onderneming door middel van computerverwerking.</v>
          </cell>
        </row>
        <row r="164">
          <cell r="B164" t="str">
            <v>De boekhouding wordt door de onderneming gevoerd door middel van een stelsel van boeken en rekeningen met inachtname van de gebruikelijke regels van het dubbel boekhouden.</v>
          </cell>
        </row>
        <row r="166">
          <cell r="B166" t="str">
            <v>De centralisatiesaldi worden maandelijks gerecapituleerd, als een samenvattende boekhouding, in een centraal boek.</v>
          </cell>
        </row>
      </sheetData>
      <sheetData sheetId="2" refreshError="1">
        <row r="6">
          <cell r="A6" t="str">
            <v xml:space="preserve">2. </v>
          </cell>
          <cell r="B6" t="str">
            <v>RESULTATEN EN OMZET</v>
          </cell>
        </row>
        <row r="9">
          <cell r="C9" t="str">
            <v>De jaarrekening vertoont volgende gegevens :</v>
          </cell>
        </row>
        <row r="11">
          <cell r="C11" t="str">
            <v>Het resultaat bedroeg voor :</v>
          </cell>
        </row>
        <row r="13">
          <cell r="C13" t="str">
            <v>31/12/1991 :</v>
          </cell>
          <cell r="D13">
            <v>-884792</v>
          </cell>
          <cell r="E13" t="str">
            <v>BEF</v>
          </cell>
        </row>
        <row r="14">
          <cell r="C14" t="str">
            <v>31/12/1992 :</v>
          </cell>
          <cell r="D14">
            <v>150263</v>
          </cell>
          <cell r="E14" t="str">
            <v>BEF</v>
          </cell>
        </row>
        <row r="15">
          <cell r="C15" t="str">
            <v>31/12/1993 :</v>
          </cell>
          <cell r="D15">
            <v>438481</v>
          </cell>
          <cell r="E15" t="str">
            <v>BEF</v>
          </cell>
        </row>
        <row r="16">
          <cell r="C16" t="str">
            <v>31/12/1994</v>
          </cell>
          <cell r="D16">
            <v>1042484</v>
          </cell>
          <cell r="E16" t="str">
            <v>BEF</v>
          </cell>
        </row>
        <row r="17">
          <cell r="C17" t="str">
            <v>31/12/1995</v>
          </cell>
          <cell r="D17">
            <v>1810998</v>
          </cell>
          <cell r="E17" t="str">
            <v>BEF</v>
          </cell>
        </row>
        <row r="18">
          <cell r="C18" t="str">
            <v>31/12/1996</v>
          </cell>
          <cell r="D18">
            <v>844298</v>
          </cell>
          <cell r="E18" t="str">
            <v>BEF</v>
          </cell>
        </row>
        <row r="19">
          <cell r="C19" t="str">
            <v>31/12/1997</v>
          </cell>
          <cell r="D19">
            <v>1031020.72913</v>
          </cell>
          <cell r="E19" t="str">
            <v>BEF</v>
          </cell>
        </row>
        <row r="22">
          <cell r="C22" t="str">
            <v>De bedrijfsopbrengsten bedroegen voor :</v>
          </cell>
        </row>
        <row r="24">
          <cell r="C24" t="str">
            <v>31/12/1991 :</v>
          </cell>
          <cell r="D24">
            <v>24682192</v>
          </cell>
          <cell r="E24" t="str">
            <v>BEF</v>
          </cell>
        </row>
        <row r="25">
          <cell r="C25" t="str">
            <v>31/12/1992 :</v>
          </cell>
          <cell r="D25">
            <v>25978568</v>
          </cell>
          <cell r="E25" t="str">
            <v>BEF</v>
          </cell>
        </row>
        <row r="26">
          <cell r="C26" t="str">
            <v>31/12/1993 :</v>
          </cell>
          <cell r="D26">
            <v>25979399</v>
          </cell>
          <cell r="E26" t="str">
            <v>BEF</v>
          </cell>
        </row>
        <row r="27">
          <cell r="C27" t="str">
            <v>31/12/1994</v>
          </cell>
          <cell r="D27">
            <v>34082918</v>
          </cell>
          <cell r="E27" t="str">
            <v>BEF</v>
          </cell>
        </row>
        <row r="28">
          <cell r="C28" t="str">
            <v>31/12/1995</v>
          </cell>
          <cell r="D28">
            <v>36492727</v>
          </cell>
          <cell r="E28" t="str">
            <v>BEF</v>
          </cell>
        </row>
        <row r="29">
          <cell r="C29" t="str">
            <v>31/12/1996</v>
          </cell>
          <cell r="D29">
            <v>36237495</v>
          </cell>
          <cell r="E29" t="str">
            <v>BEF</v>
          </cell>
        </row>
        <row r="30">
          <cell r="C30" t="str">
            <v>31/12/1997</v>
          </cell>
          <cell r="D30">
            <v>38344877</v>
          </cell>
          <cell r="E30" t="str">
            <v>BEF</v>
          </cell>
        </row>
        <row r="59">
          <cell r="B59" t="str">
            <v>NETTO AKTIEF</v>
          </cell>
        </row>
        <row r="61">
          <cell r="B61" t="str">
            <v>1.</v>
          </cell>
          <cell r="C61" t="str">
            <v>Bepaling van het netto - actief :</v>
          </cell>
        </row>
        <row r="63">
          <cell r="C63" t="str">
            <v>Het netto - actief bestaat uit het totaal bedrag van de activa zoals blijkt uit de balans,</v>
          </cell>
        </row>
        <row r="64">
          <cell r="C64" t="str">
            <v>verminderd met diverse posten zoals hierna vermeld :</v>
          </cell>
        </row>
        <row r="69">
          <cell r="G69" t="str">
            <v>BEDRAG</v>
          </cell>
        </row>
        <row r="70">
          <cell r="E70" t="str">
            <v>CODE</v>
          </cell>
        </row>
        <row r="72">
          <cell r="F72" t="str">
            <v>Per 31/12/97</v>
          </cell>
          <cell r="H72" t="str">
            <v>VORIG BOEKJAAR</v>
          </cell>
        </row>
        <row r="75">
          <cell r="C75" t="str">
            <v>Totaal activa</v>
          </cell>
          <cell r="E75" t="str">
            <v>20/58</v>
          </cell>
          <cell r="G75">
            <v>31441680</v>
          </cell>
          <cell r="I75">
            <v>30587991</v>
          </cell>
        </row>
        <row r="77">
          <cell r="C77" t="str">
            <v>Niet afgeschreven</v>
          </cell>
          <cell r="E77" t="str">
            <v>AI-20</v>
          </cell>
          <cell r="G77">
            <v>0</v>
          </cell>
          <cell r="I77">
            <v>0</v>
          </cell>
        </row>
        <row r="78">
          <cell r="C78" t="str">
            <v>oprichtingskosten</v>
          </cell>
        </row>
        <row r="80">
          <cell r="C80" t="str">
            <v>Niet afgeschreven</v>
          </cell>
          <cell r="E80" t="str">
            <v>AII-21</v>
          </cell>
          <cell r="G80">
            <v>0</v>
          </cell>
          <cell r="I80">
            <v>0</v>
          </cell>
        </row>
        <row r="81">
          <cell r="C81" t="str">
            <v xml:space="preserve">kosten van </v>
          </cell>
        </row>
        <row r="82">
          <cell r="C82" t="str">
            <v xml:space="preserve">onderzoek en </v>
          </cell>
        </row>
        <row r="83">
          <cell r="C83" t="str">
            <v>ontwikkeling</v>
          </cell>
        </row>
        <row r="85">
          <cell r="C85" t="str">
            <v>Voorzieningen voor</v>
          </cell>
          <cell r="E85" t="str">
            <v>PVII-16</v>
          </cell>
          <cell r="G85">
            <v>0</v>
          </cell>
          <cell r="I85">
            <v>0</v>
          </cell>
        </row>
        <row r="86">
          <cell r="C86" t="str">
            <v>risico's en kosten</v>
          </cell>
        </row>
        <row r="88">
          <cell r="C88" t="str">
            <v>Schulden op meer</v>
          </cell>
          <cell r="E88" t="str">
            <v>PVIII-17</v>
          </cell>
          <cell r="G88">
            <v>-5720772</v>
          </cell>
          <cell r="I88">
            <v>-5213532</v>
          </cell>
        </row>
        <row r="89">
          <cell r="C89" t="str">
            <v>dan 1 jaar</v>
          </cell>
        </row>
        <row r="91">
          <cell r="C91" t="str">
            <v>Schulden op ten</v>
          </cell>
          <cell r="E91" t="str">
            <v>PIX-42/48</v>
          </cell>
          <cell r="G91">
            <v>-8518490.2708700001</v>
          </cell>
          <cell r="I91">
            <v>-9204413</v>
          </cell>
        </row>
        <row r="92">
          <cell r="C92" t="str">
            <v>hoogste 1 jaar</v>
          </cell>
        </row>
        <row r="94">
          <cell r="C94" t="str">
            <v>Overlopende rekeningen</v>
          </cell>
          <cell r="E94" t="str">
            <v>PX-492/3</v>
          </cell>
          <cell r="G94">
            <v>-126622</v>
          </cell>
          <cell r="I94">
            <v>-125271</v>
          </cell>
        </row>
        <row r="97">
          <cell r="C97" t="str">
            <v>Netto - actief</v>
          </cell>
          <cell r="G97">
            <v>17075795.72913</v>
          </cell>
          <cell r="I97">
            <v>16044775</v>
          </cell>
        </row>
        <row r="102">
          <cell r="C102" t="str">
            <v>Krachtens art. 77 bis van de handelsvennootschappenwet, mag geen uitkering</v>
          </cell>
        </row>
        <row r="103">
          <cell r="C103" t="str">
            <v>geschieden indien op datum van afsluiting van het laatste boekjaar het netto - actief</v>
          </cell>
        </row>
        <row r="104">
          <cell r="C104" t="str">
            <v>zoals blijkt uit de jaarrekening, is gedaald of tengevolge de uitkering zou dalen beneden</v>
          </cell>
        </row>
        <row r="105">
          <cell r="C105" t="str">
            <v>het bedrag van het gestorte kapitaal, vermeerderd met alle reserves die volgens</v>
          </cell>
        </row>
        <row r="106">
          <cell r="C106" t="str">
            <v>de wet op de statuten niet mogen worden uitgekeerd.</v>
          </cell>
        </row>
        <row r="113">
          <cell r="B113" t="str">
            <v>2.</v>
          </cell>
          <cell r="C113" t="str">
            <v>Bepaling van het onbeschikbaar eigen vermogen</v>
          </cell>
        </row>
        <row r="115">
          <cell r="C115" t="str">
            <v>Het begrip onbeschikbaar eigen vermogen omvat volgens art. 77 bis het gestort kapitaal</v>
          </cell>
        </row>
        <row r="116">
          <cell r="C116" t="str">
            <v>(rubriek 1A - 1B van de passiva), vermeerderd met alle reserves die volgens de wet of de</v>
          </cell>
        </row>
        <row r="117">
          <cell r="C117" t="str">
            <v>statuten niet mogen worden uitgekeerd.</v>
          </cell>
        </row>
        <row r="122">
          <cell r="G122" t="str">
            <v>CODE</v>
          </cell>
          <cell r="H122" t="str">
            <v>BEDRAG</v>
          </cell>
        </row>
        <row r="125">
          <cell r="D125" t="str">
            <v>Gestort kapitaal</v>
          </cell>
          <cell r="G125" t="str">
            <v>PI-10</v>
          </cell>
          <cell r="I125">
            <v>1250000</v>
          </cell>
        </row>
        <row r="127">
          <cell r="D127" t="str">
            <v>Uitgiftepremies</v>
          </cell>
          <cell r="G127" t="str">
            <v>PII-11</v>
          </cell>
          <cell r="I127">
            <v>0</v>
          </cell>
        </row>
        <row r="129">
          <cell r="D129" t="str">
            <v>Herwaarderingsmeerwaarden</v>
          </cell>
          <cell r="G129" t="str">
            <v>PIII-12</v>
          </cell>
          <cell r="I129">
            <v>0</v>
          </cell>
        </row>
        <row r="131">
          <cell r="D131" t="str">
            <v>Wettelijke reserve</v>
          </cell>
          <cell r="G131" t="str">
            <v>PIVA-130</v>
          </cell>
          <cell r="I131">
            <v>125000</v>
          </cell>
        </row>
        <row r="133">
          <cell r="D133" t="str">
            <v>Onbeschikbare reserve</v>
          </cell>
          <cell r="G133" t="str">
            <v>PIVB-131</v>
          </cell>
          <cell r="I133">
            <v>0</v>
          </cell>
        </row>
        <row r="136">
          <cell r="D136" t="str">
            <v>Onbeschikbaar eigen vermogen</v>
          </cell>
          <cell r="I136">
            <v>1375000</v>
          </cell>
        </row>
        <row r="141">
          <cell r="B141" t="str">
            <v>3.</v>
          </cell>
          <cell r="C141" t="str">
            <v>Toegelaten winstuitkering</v>
          </cell>
        </row>
        <row r="144">
          <cell r="C144" t="str">
            <v>a)   Principe :</v>
          </cell>
          <cell r="D144" t="str">
            <v>De winstuitkeringen mogen het onbeschikbaar eigen vermogen niet aantasten.</v>
          </cell>
        </row>
        <row r="145">
          <cell r="D145" t="str">
            <v xml:space="preserve">Daarom wordt gesteld dat het netto - actief niet mag dalen onder het </v>
          </cell>
        </row>
        <row r="146">
          <cell r="D146" t="str">
            <v>onbeschikbaar eigen vermogen, zijnde het bedrag van het gestorte kapitaal,</v>
          </cell>
        </row>
        <row r="147">
          <cell r="D147" t="str">
            <v>vermeerderde met de hoger genoemde reserves.</v>
          </cell>
        </row>
        <row r="150">
          <cell r="C150" t="str">
            <v>b)   Besluit  :</v>
          </cell>
          <cell r="D150" t="str">
            <v>Netto - actief</v>
          </cell>
          <cell r="G150">
            <v>17075795.72913</v>
          </cell>
        </row>
        <row r="151">
          <cell r="D151" t="str">
            <v>Onbeschikbaar eigen vermogen</v>
          </cell>
          <cell r="G151">
            <v>-1375000</v>
          </cell>
        </row>
        <row r="152">
          <cell r="G152" t="str">
            <v>----------</v>
          </cell>
        </row>
        <row r="153">
          <cell r="G153">
            <v>15700795.72913</v>
          </cell>
        </row>
        <row r="155">
          <cell r="D155" t="str">
            <v>Positief saldo, dus winstuitkering toegelaten.</v>
          </cell>
        </row>
        <row r="158">
          <cell r="B158" t="str">
            <v>BOEKHOUDKUNDIGE WAARDEBEPALING VAN AANDELEN</v>
          </cell>
        </row>
        <row r="161">
          <cell r="C161" t="str">
            <v>De waarde der aandelen kan op basis van het netto - actief als volgt bepaald worden :</v>
          </cell>
        </row>
        <row r="165">
          <cell r="F165" t="str">
            <v>Per 31/12/97</v>
          </cell>
          <cell r="H165" t="str">
            <v>VORIG BOEKJAAR</v>
          </cell>
        </row>
        <row r="168">
          <cell r="C168" t="str">
            <v>Totaal netto - actief</v>
          </cell>
          <cell r="G168">
            <v>17075795.72913</v>
          </cell>
          <cell r="I168">
            <v>16044775</v>
          </cell>
        </row>
        <row r="170">
          <cell r="C170" t="str">
            <v>Totaal aantal aandelen</v>
          </cell>
          <cell r="G170">
            <v>250</v>
          </cell>
          <cell r="I170">
            <v>250</v>
          </cell>
        </row>
        <row r="172">
          <cell r="C172" t="str">
            <v>Bedrag per aandeel :</v>
          </cell>
        </row>
        <row r="174">
          <cell r="C174" t="str">
            <v>* per 31/12/96</v>
          </cell>
          <cell r="I174">
            <v>64179.1</v>
          </cell>
        </row>
        <row r="176">
          <cell r="C176" t="str">
            <v>* per 31/12/97</v>
          </cell>
          <cell r="G176">
            <v>68303.182916520003</v>
          </cell>
        </row>
        <row r="180">
          <cell r="C180" t="str">
            <v>Niet uitgedrukt meerwaarden of minwaarden zijn niet opgenomen in de resultaten en kunnen</v>
          </cell>
        </row>
        <row r="181">
          <cell r="C181" t="str">
            <v>bij verkoop der aandelen, de verkoopprijs belangrijk beïnvloeden.</v>
          </cell>
        </row>
      </sheetData>
      <sheetData sheetId="3" refreshError="1">
        <row r="10">
          <cell r="A10" t="str">
            <v>AANDEELHOUDERSSTRUCTUUR</v>
          </cell>
        </row>
        <row r="11">
          <cell r="A11" t="str">
            <v>TOTAAL AANTAL AANDELEN : 250</v>
          </cell>
        </row>
        <row r="41">
          <cell r="A41" t="str">
            <v>Conform de actuele situatie</v>
          </cell>
        </row>
      </sheetData>
      <sheetData sheetId="4" refreshError="1">
        <row r="6">
          <cell r="B6" t="str">
            <v>ACTIVA</v>
          </cell>
        </row>
        <row r="7">
          <cell r="B7" t="str">
            <v xml:space="preserve"> VASTLIGGEND</v>
          </cell>
        </row>
        <row r="9">
          <cell r="A9" t="str">
            <v>200.000</v>
          </cell>
          <cell r="B9" t="str">
            <v>Kosten van oprichting</v>
          </cell>
          <cell r="C9">
            <v>47</v>
          </cell>
          <cell r="D9">
            <v>144215</v>
          </cell>
          <cell r="E9">
            <v>144215</v>
          </cell>
          <cell r="F9">
            <v>0</v>
          </cell>
          <cell r="G9">
            <v>0</v>
          </cell>
        </row>
        <row r="10">
          <cell r="A10" t="str">
            <v>200.009</v>
          </cell>
          <cell r="B10" t="str">
            <v>Afschr. oprichtingskosten</v>
          </cell>
          <cell r="C10">
            <v>47</v>
          </cell>
          <cell r="D10">
            <v>-144215</v>
          </cell>
          <cell r="E10">
            <v>-144215</v>
          </cell>
          <cell r="F10">
            <v>0</v>
          </cell>
          <cell r="G10">
            <v>0</v>
          </cell>
        </row>
        <row r="11">
          <cell r="D11">
            <v>0</v>
          </cell>
          <cell r="E11">
            <v>0</v>
          </cell>
          <cell r="F11">
            <v>0</v>
          </cell>
          <cell r="G11">
            <v>100</v>
          </cell>
        </row>
        <row r="13">
          <cell r="A13" t="str">
            <v>220.000</v>
          </cell>
          <cell r="B13" t="str">
            <v>Terreinen</v>
          </cell>
          <cell r="C13">
            <v>47</v>
          </cell>
          <cell r="D13">
            <v>6261357</v>
          </cell>
          <cell r="E13">
            <v>6261357</v>
          </cell>
          <cell r="F13">
            <v>0</v>
          </cell>
          <cell r="G13">
            <v>0</v>
          </cell>
        </row>
        <row r="14">
          <cell r="A14" t="str">
            <v>221.000</v>
          </cell>
          <cell r="B14" t="str">
            <v>Gebouwen</v>
          </cell>
          <cell r="C14">
            <v>48</v>
          </cell>
          <cell r="D14">
            <v>1707643</v>
          </cell>
          <cell r="E14">
            <v>1707643</v>
          </cell>
          <cell r="F14">
            <v>0</v>
          </cell>
          <cell r="G14">
            <v>0</v>
          </cell>
        </row>
        <row r="15">
          <cell r="A15" t="str">
            <v>221.009</v>
          </cell>
          <cell r="B15" t="str">
            <v>Afschrijving gebouwen</v>
          </cell>
          <cell r="C15">
            <v>48</v>
          </cell>
          <cell r="D15">
            <v>-256146</v>
          </cell>
          <cell r="E15">
            <v>-170764</v>
          </cell>
          <cell r="F15">
            <v>-85382</v>
          </cell>
          <cell r="G15">
            <v>50</v>
          </cell>
        </row>
        <row r="16">
          <cell r="A16" t="str">
            <v>222.000</v>
          </cell>
          <cell r="B16" t="str">
            <v>Veranderingswerken</v>
          </cell>
          <cell r="C16">
            <v>49</v>
          </cell>
          <cell r="D16">
            <v>2504487</v>
          </cell>
          <cell r="E16">
            <v>2050638</v>
          </cell>
          <cell r="F16">
            <v>453849</v>
          </cell>
          <cell r="G16">
            <v>22.132087672226888</v>
          </cell>
        </row>
        <row r="17">
          <cell r="A17" t="str">
            <v>222.009</v>
          </cell>
          <cell r="B17" t="str">
            <v>Afschrijving op veranderingswerken</v>
          </cell>
          <cell r="C17">
            <v>49</v>
          </cell>
          <cell r="D17">
            <v>-1064473</v>
          </cell>
          <cell r="E17">
            <v>-812980</v>
          </cell>
          <cell r="F17">
            <v>-251493</v>
          </cell>
          <cell r="G17">
            <v>30.934709340943193</v>
          </cell>
        </row>
        <row r="18">
          <cell r="D18">
            <v>9152868</v>
          </cell>
          <cell r="E18">
            <v>9035894</v>
          </cell>
          <cell r="F18">
            <v>116974</v>
          </cell>
          <cell r="G18">
            <v>1.2945481653503239</v>
          </cell>
        </row>
        <row r="20">
          <cell r="A20" t="str">
            <v>230.000</v>
          </cell>
          <cell r="B20" t="str">
            <v>Machines en materiaal</v>
          </cell>
          <cell r="C20">
            <v>51</v>
          </cell>
          <cell r="D20">
            <v>18249973</v>
          </cell>
          <cell r="E20">
            <v>17532011</v>
          </cell>
          <cell r="F20">
            <v>717962</v>
          </cell>
          <cell r="G20">
            <v>4.0951491531690234</v>
          </cell>
        </row>
        <row r="21">
          <cell r="A21" t="str">
            <v>230.009</v>
          </cell>
          <cell r="B21" t="str">
            <v>Afschr. machines en materiaal</v>
          </cell>
          <cell r="C21">
            <v>51</v>
          </cell>
          <cell r="D21">
            <v>-13303499</v>
          </cell>
          <cell r="E21">
            <v>-11292877</v>
          </cell>
          <cell r="F21">
            <v>-2010622</v>
          </cell>
          <cell r="G21">
            <v>17.804338079658532</v>
          </cell>
        </row>
        <row r="22">
          <cell r="A22" t="str">
            <v>231.000</v>
          </cell>
          <cell r="B22" t="str">
            <v>Installaties</v>
          </cell>
          <cell r="C22">
            <v>54</v>
          </cell>
          <cell r="D22">
            <v>700130</v>
          </cell>
          <cell r="E22">
            <v>700130</v>
          </cell>
          <cell r="F22">
            <v>0</v>
          </cell>
          <cell r="G22">
            <v>0</v>
          </cell>
        </row>
        <row r="23">
          <cell r="A23" t="str">
            <v>231.009</v>
          </cell>
          <cell r="B23" t="str">
            <v>Afschrijving op installaties</v>
          </cell>
          <cell r="C23">
            <v>54</v>
          </cell>
          <cell r="D23">
            <v>-630117</v>
          </cell>
          <cell r="E23">
            <v>-560104</v>
          </cell>
          <cell r="F23">
            <v>-70013</v>
          </cell>
          <cell r="G23">
            <v>12.5</v>
          </cell>
        </row>
        <row r="24">
          <cell r="D24">
            <v>5016487</v>
          </cell>
          <cell r="E24">
            <v>6379160</v>
          </cell>
          <cell r="F24">
            <v>-1362673</v>
          </cell>
          <cell r="G24">
            <v>-21.361323434433373</v>
          </cell>
        </row>
        <row r="26">
          <cell r="A26" t="str">
            <v>240.000</v>
          </cell>
          <cell r="B26" t="str">
            <v>Meubilair</v>
          </cell>
          <cell r="C26">
            <v>54</v>
          </cell>
          <cell r="D26">
            <v>32862</v>
          </cell>
          <cell r="E26">
            <v>39012</v>
          </cell>
          <cell r="F26">
            <v>-6150</v>
          </cell>
          <cell r="G26">
            <v>-15.764380190710551</v>
          </cell>
        </row>
        <row r="27">
          <cell r="A27" t="str">
            <v>240.009</v>
          </cell>
          <cell r="B27" t="str">
            <v>Afschr. meubilair</v>
          </cell>
          <cell r="C27">
            <v>54</v>
          </cell>
          <cell r="D27">
            <v>-32862</v>
          </cell>
          <cell r="E27">
            <v>-32122</v>
          </cell>
          <cell r="F27">
            <v>-740</v>
          </cell>
          <cell r="G27">
            <v>2.3037170786376939</v>
          </cell>
        </row>
        <row r="28">
          <cell r="A28" t="str">
            <v>240.100</v>
          </cell>
          <cell r="B28" t="str">
            <v>Kantoormateriaal</v>
          </cell>
          <cell r="C28">
            <v>55</v>
          </cell>
          <cell r="D28">
            <v>509603</v>
          </cell>
          <cell r="E28">
            <v>420915</v>
          </cell>
          <cell r="F28">
            <v>88688</v>
          </cell>
          <cell r="G28">
            <v>21.070287350177587</v>
          </cell>
        </row>
        <row r="29">
          <cell r="A29" t="str">
            <v>240.109</v>
          </cell>
          <cell r="B29" t="str">
            <v>Afschrijving op kantoormateriaal</v>
          </cell>
          <cell r="C29">
            <v>55</v>
          </cell>
          <cell r="D29">
            <v>-299100</v>
          </cell>
          <cell r="E29">
            <v>-235133</v>
          </cell>
          <cell r="F29">
            <v>-63967</v>
          </cell>
          <cell r="G29">
            <v>27.20460335214538</v>
          </cell>
        </row>
        <row r="30">
          <cell r="A30" t="str">
            <v>242.000</v>
          </cell>
          <cell r="B30" t="str">
            <v>Vrachtwagens</v>
          </cell>
          <cell r="C30">
            <v>56</v>
          </cell>
          <cell r="D30">
            <v>19897473</v>
          </cell>
          <cell r="E30">
            <v>20460973</v>
          </cell>
          <cell r="F30">
            <v>-563500</v>
          </cell>
          <cell r="G30">
            <v>-2.7540234767916463</v>
          </cell>
        </row>
        <row r="31">
          <cell r="A31" t="str">
            <v>242.009</v>
          </cell>
          <cell r="B31" t="str">
            <v>Afschrijving op vrachtwagens</v>
          </cell>
          <cell r="C31">
            <v>56</v>
          </cell>
          <cell r="D31">
            <v>-15586379</v>
          </cell>
          <cell r="E31">
            <v>-19379784</v>
          </cell>
          <cell r="F31">
            <v>3793405</v>
          </cell>
          <cell r="G31">
            <v>-19.574031372073083</v>
          </cell>
        </row>
        <row r="32">
          <cell r="A32" t="str">
            <v>243.000</v>
          </cell>
          <cell r="B32" t="str">
            <v>Personenwagens</v>
          </cell>
          <cell r="C32">
            <v>57</v>
          </cell>
          <cell r="D32">
            <v>2866655</v>
          </cell>
          <cell r="E32">
            <v>3102636</v>
          </cell>
          <cell r="F32">
            <v>-235981</v>
          </cell>
          <cell r="G32">
            <v>-7.6058229196077143</v>
          </cell>
        </row>
        <row r="33">
          <cell r="A33" t="str">
            <v>243.009</v>
          </cell>
          <cell r="B33" t="str">
            <v>Afschrijving op personenwagens</v>
          </cell>
          <cell r="C33">
            <v>57</v>
          </cell>
          <cell r="D33">
            <v>-900092</v>
          </cell>
          <cell r="E33">
            <v>-914293</v>
          </cell>
          <cell r="F33">
            <v>14201</v>
          </cell>
          <cell r="G33">
            <v>-1.5532219977622053</v>
          </cell>
        </row>
        <row r="34">
          <cell r="A34" t="str">
            <v>244.000</v>
          </cell>
          <cell r="B34" t="str">
            <v>Transportmateriaal</v>
          </cell>
          <cell r="C34">
            <v>58</v>
          </cell>
          <cell r="D34">
            <v>3374128</v>
          </cell>
          <cell r="E34">
            <v>3034128</v>
          </cell>
          <cell r="F34">
            <v>340000</v>
          </cell>
          <cell r="G34">
            <v>11.205855520927264</v>
          </cell>
        </row>
        <row r="35">
          <cell r="A35" t="str">
            <v>244.009</v>
          </cell>
          <cell r="B35" t="str">
            <v>Afschrijving op transportmateriaal</v>
          </cell>
          <cell r="C35">
            <v>58</v>
          </cell>
          <cell r="D35">
            <v>-2869328</v>
          </cell>
          <cell r="E35">
            <v>-2416528</v>
          </cell>
          <cell r="F35">
            <v>-452800</v>
          </cell>
          <cell r="G35">
            <v>18.737626876245589</v>
          </cell>
        </row>
        <row r="36">
          <cell r="D36">
            <v>6992960</v>
          </cell>
          <cell r="E36">
            <v>4079804</v>
          </cell>
          <cell r="F36">
            <v>2913156</v>
          </cell>
          <cell r="G36">
            <v>71.404312560113183</v>
          </cell>
        </row>
        <row r="38">
          <cell r="A38" t="str">
            <v>288.000</v>
          </cell>
          <cell r="B38" t="str">
            <v>Borgtochten</v>
          </cell>
          <cell r="C38">
            <v>14</v>
          </cell>
          <cell r="D38">
            <v>0</v>
          </cell>
          <cell r="E38">
            <v>98</v>
          </cell>
          <cell r="F38">
            <v>-98</v>
          </cell>
          <cell r="G38">
            <v>-100</v>
          </cell>
        </row>
        <row r="39">
          <cell r="A39" t="str">
            <v xml:space="preserve"> </v>
          </cell>
          <cell r="D39" t="str">
            <v>----------------</v>
          </cell>
          <cell r="E39" t="str">
            <v>----------------</v>
          </cell>
          <cell r="F39" t="str">
            <v>----------------</v>
          </cell>
          <cell r="G39" t="str">
            <v>----------------</v>
          </cell>
        </row>
        <row r="40">
          <cell r="D40">
            <v>21162315</v>
          </cell>
          <cell r="E40">
            <v>19494956</v>
          </cell>
          <cell r="F40">
            <v>1667359</v>
          </cell>
          <cell r="G40">
            <v>8.5527712911996314</v>
          </cell>
        </row>
        <row r="41">
          <cell r="G41" t="str">
            <v xml:space="preserve"> </v>
          </cell>
        </row>
        <row r="42">
          <cell r="G42" t="str">
            <v xml:space="preserve"> </v>
          </cell>
        </row>
        <row r="44">
          <cell r="B44" t="str">
            <v>* REALISEERBAAR</v>
          </cell>
          <cell r="G44" t="str">
            <v xml:space="preserve"> </v>
          </cell>
        </row>
        <row r="45">
          <cell r="D45" t="str">
            <v xml:space="preserve"> </v>
          </cell>
          <cell r="E45" t="str">
            <v xml:space="preserve"> </v>
          </cell>
          <cell r="G45" t="str">
            <v xml:space="preserve"> </v>
          </cell>
        </row>
        <row r="46">
          <cell r="A46" t="str">
            <v>300.000</v>
          </cell>
          <cell r="B46" t="str">
            <v>Voorraad schroot</v>
          </cell>
          <cell r="C46">
            <v>14</v>
          </cell>
          <cell r="D46">
            <v>1398800</v>
          </cell>
          <cell r="E46">
            <v>395210</v>
          </cell>
          <cell r="F46">
            <v>1003590</v>
          </cell>
          <cell r="G46">
            <v>253.9384124895625</v>
          </cell>
        </row>
        <row r="48">
          <cell r="A48" t="str">
            <v>400.000</v>
          </cell>
          <cell r="B48" t="str">
            <v>Klanten</v>
          </cell>
          <cell r="C48">
            <v>14</v>
          </cell>
          <cell r="D48">
            <v>4534986</v>
          </cell>
          <cell r="E48">
            <v>4016303</v>
          </cell>
          <cell r="F48">
            <v>518683</v>
          </cell>
          <cell r="G48">
            <v>12.914438975346233</v>
          </cell>
        </row>
        <row r="49">
          <cell r="A49" t="str">
            <v>404.000</v>
          </cell>
          <cell r="B49" t="str">
            <v>Op te maken facturen</v>
          </cell>
          <cell r="D49">
            <v>0</v>
          </cell>
          <cell r="E49">
            <v>241395</v>
          </cell>
          <cell r="F49">
            <v>-241395</v>
          </cell>
          <cell r="G49">
            <v>-100</v>
          </cell>
        </row>
        <row r="50">
          <cell r="A50" t="str">
            <v>405.000</v>
          </cell>
          <cell r="B50" t="str">
            <v>Te ontvangen creditnota's</v>
          </cell>
          <cell r="D50">
            <v>0</v>
          </cell>
          <cell r="E50">
            <v>1446</v>
          </cell>
          <cell r="F50">
            <v>-1446</v>
          </cell>
          <cell r="G50">
            <v>-100</v>
          </cell>
        </row>
        <row r="51">
          <cell r="A51" t="str">
            <v>407.000</v>
          </cell>
          <cell r="B51" t="str">
            <v>Dubieuze debiteuren</v>
          </cell>
          <cell r="C51">
            <v>14</v>
          </cell>
          <cell r="D51">
            <v>9317</v>
          </cell>
          <cell r="E51">
            <v>138657</v>
          </cell>
          <cell r="F51">
            <v>-129340</v>
          </cell>
          <cell r="G51">
            <v>-93.280541191573448</v>
          </cell>
        </row>
        <row r="52">
          <cell r="A52" t="str">
            <v>409.000</v>
          </cell>
          <cell r="B52" t="str">
            <v>Geboekte waardeverminderingen</v>
          </cell>
          <cell r="C52">
            <v>14</v>
          </cell>
          <cell r="D52">
            <v>-9317</v>
          </cell>
          <cell r="E52">
            <v>-79958</v>
          </cell>
          <cell r="F52">
            <v>70641</v>
          </cell>
          <cell r="G52">
            <v>-88.347632507066209</v>
          </cell>
        </row>
        <row r="53">
          <cell r="D53">
            <v>4534986</v>
          </cell>
          <cell r="E53">
            <v>4317843</v>
          </cell>
          <cell r="F53">
            <v>217143</v>
          </cell>
          <cell r="G53">
            <v>5.0289693256563517</v>
          </cell>
        </row>
        <row r="55">
          <cell r="A55" t="str">
            <v>411.000</v>
          </cell>
          <cell r="B55" t="str">
            <v>Terugvorderbare btw</v>
          </cell>
          <cell r="C55">
            <v>14</v>
          </cell>
          <cell r="D55">
            <v>734981</v>
          </cell>
          <cell r="E55">
            <v>378582</v>
          </cell>
          <cell r="F55">
            <v>356399</v>
          </cell>
          <cell r="G55">
            <v>94.140503246324442</v>
          </cell>
        </row>
        <row r="56">
          <cell r="A56" t="str">
            <v>412.000</v>
          </cell>
          <cell r="B56" t="str">
            <v>Terug te vordering belastingen</v>
          </cell>
          <cell r="C56">
            <v>14</v>
          </cell>
          <cell r="D56">
            <v>300000</v>
          </cell>
          <cell r="E56">
            <v>300019</v>
          </cell>
          <cell r="F56">
            <v>-19</v>
          </cell>
          <cell r="G56">
            <v>-6.3329322476243163E-3</v>
          </cell>
        </row>
        <row r="57">
          <cell r="A57" t="str">
            <v>416.000</v>
          </cell>
          <cell r="B57" t="str">
            <v>R/C Van Breuseghem Lucien</v>
          </cell>
          <cell r="C57">
            <v>15</v>
          </cell>
          <cell r="D57">
            <v>415687</v>
          </cell>
          <cell r="E57">
            <v>2102854</v>
          </cell>
          <cell r="F57">
            <v>-1687167</v>
          </cell>
          <cell r="G57">
            <v>-80.232246271020244</v>
          </cell>
        </row>
        <row r="58">
          <cell r="A58" t="str">
            <v>416.100</v>
          </cell>
          <cell r="B58" t="str">
            <v>R/C De Bruyne Antoon</v>
          </cell>
          <cell r="C58">
            <v>15</v>
          </cell>
          <cell r="D58">
            <v>782375</v>
          </cell>
          <cell r="E58">
            <v>1856153</v>
          </cell>
          <cell r="F58">
            <v>-1073778</v>
          </cell>
          <cell r="G58">
            <v>-57.849649247664395</v>
          </cell>
        </row>
        <row r="59">
          <cell r="A59">
            <v>416200</v>
          </cell>
          <cell r="B59" t="str">
            <v>R/C De Bruyne Jan</v>
          </cell>
          <cell r="C59">
            <v>15</v>
          </cell>
          <cell r="D59">
            <v>0</v>
          </cell>
          <cell r="E59">
            <v>0</v>
          </cell>
          <cell r="F59">
            <v>0</v>
          </cell>
          <cell r="G59">
            <v>100</v>
          </cell>
        </row>
        <row r="60">
          <cell r="A60" t="str">
            <v>416.710</v>
          </cell>
          <cell r="B60" t="str">
            <v>Overige vorderingen</v>
          </cell>
          <cell r="D60">
            <v>0</v>
          </cell>
          <cell r="E60">
            <v>83516</v>
          </cell>
          <cell r="F60">
            <v>-83516</v>
          </cell>
          <cell r="G60">
            <v>-100</v>
          </cell>
        </row>
        <row r="61">
          <cell r="D61">
            <v>2233043</v>
          </cell>
          <cell r="E61">
            <v>4721124</v>
          </cell>
          <cell r="F61">
            <v>-2488081</v>
          </cell>
          <cell r="G61">
            <v>-52.701030517309007</v>
          </cell>
        </row>
        <row r="62">
          <cell r="D62" t="str">
            <v>----------------</v>
          </cell>
          <cell r="E62" t="str">
            <v>----------------</v>
          </cell>
          <cell r="F62" t="str">
            <v>----------------</v>
          </cell>
          <cell r="G62" t="str">
            <v>----------------</v>
          </cell>
        </row>
        <row r="63">
          <cell r="D63">
            <v>8166829</v>
          </cell>
          <cell r="E63">
            <v>9434177</v>
          </cell>
          <cell r="F63">
            <v>-1267348</v>
          </cell>
          <cell r="G63">
            <v>-13.433583024783191</v>
          </cell>
        </row>
        <row r="66">
          <cell r="B66" t="str">
            <v>* BESCHIKBAAR</v>
          </cell>
        </row>
        <row r="67">
          <cell r="G67" t="str">
            <v xml:space="preserve"> </v>
          </cell>
        </row>
        <row r="68">
          <cell r="A68" t="str">
            <v>550.000</v>
          </cell>
          <cell r="B68" t="str">
            <v>Generale bank 293-0197861-36</v>
          </cell>
          <cell r="D68">
            <v>0</v>
          </cell>
          <cell r="E68">
            <v>0</v>
          </cell>
          <cell r="F68">
            <v>0</v>
          </cell>
          <cell r="G68">
            <v>100</v>
          </cell>
        </row>
        <row r="69">
          <cell r="A69" t="str">
            <v>551.000</v>
          </cell>
          <cell r="B69" t="str">
            <v>Kredietbank 407-5002491-93</v>
          </cell>
          <cell r="D69">
            <v>0</v>
          </cell>
          <cell r="E69">
            <v>0</v>
          </cell>
          <cell r="F69">
            <v>0</v>
          </cell>
          <cell r="G69">
            <v>100</v>
          </cell>
        </row>
        <row r="70">
          <cell r="A70" t="str">
            <v>570.000</v>
          </cell>
          <cell r="B70" t="str">
            <v>Kas</v>
          </cell>
          <cell r="C70">
            <v>15</v>
          </cell>
          <cell r="D70">
            <v>423065</v>
          </cell>
          <cell r="E70">
            <v>576470</v>
          </cell>
          <cell r="F70">
            <v>-153405</v>
          </cell>
          <cell r="G70">
            <v>-26.611098582753655</v>
          </cell>
        </row>
        <row r="71">
          <cell r="D71" t="str">
            <v>----------------</v>
          </cell>
          <cell r="E71" t="str">
            <v>----------------</v>
          </cell>
          <cell r="F71" t="str">
            <v>----------------</v>
          </cell>
          <cell r="G71" t="str">
            <v>----------------</v>
          </cell>
        </row>
        <row r="72">
          <cell r="D72">
            <v>423065</v>
          </cell>
          <cell r="E72">
            <v>576470</v>
          </cell>
          <cell r="F72">
            <v>-153405</v>
          </cell>
          <cell r="G72">
            <v>-26.611098582753655</v>
          </cell>
        </row>
        <row r="73">
          <cell r="G73" t="str">
            <v xml:space="preserve"> </v>
          </cell>
        </row>
        <row r="74">
          <cell r="B74" t="str">
            <v>* OVERLOPENDE REKENINGEN</v>
          </cell>
          <cell r="G74" t="str">
            <v xml:space="preserve"> </v>
          </cell>
        </row>
        <row r="76">
          <cell r="A76" t="str">
            <v>490.000</v>
          </cell>
          <cell r="B76" t="str">
            <v>Over te dragen kosten</v>
          </cell>
          <cell r="C76">
            <v>15</v>
          </cell>
          <cell r="D76">
            <v>1059496</v>
          </cell>
          <cell r="E76">
            <v>398418</v>
          </cell>
          <cell r="F76">
            <v>661078</v>
          </cell>
          <cell r="G76">
            <v>165.92573628701516</v>
          </cell>
        </row>
        <row r="77">
          <cell r="A77" t="str">
            <v>490.100</v>
          </cell>
          <cell r="B77" t="str">
            <v>Over te dragen intresten</v>
          </cell>
          <cell r="C77">
            <v>15</v>
          </cell>
          <cell r="D77">
            <v>629975</v>
          </cell>
          <cell r="E77">
            <v>683970</v>
          </cell>
          <cell r="F77">
            <v>-53995</v>
          </cell>
          <cell r="G77">
            <v>-7.8943520914660006</v>
          </cell>
        </row>
        <row r="78">
          <cell r="A78">
            <v>491000</v>
          </cell>
          <cell r="B78" t="str">
            <v>Verkregen opbrengsten</v>
          </cell>
          <cell r="D78">
            <v>0</v>
          </cell>
          <cell r="E78">
            <v>0</v>
          </cell>
          <cell r="F78">
            <v>0</v>
          </cell>
          <cell r="G78">
            <v>100</v>
          </cell>
        </row>
        <row r="79">
          <cell r="D79" t="str">
            <v>----------------</v>
          </cell>
          <cell r="E79" t="str">
            <v>----------------</v>
          </cell>
          <cell r="F79" t="str">
            <v>----------------</v>
          </cell>
          <cell r="G79" t="str">
            <v>----------------</v>
          </cell>
        </row>
        <row r="80">
          <cell r="D80">
            <v>1689471</v>
          </cell>
          <cell r="E80">
            <v>1082388</v>
          </cell>
          <cell r="F80">
            <v>607083</v>
          </cell>
          <cell r="G80">
            <v>56.087373474207034</v>
          </cell>
        </row>
        <row r="81">
          <cell r="G81" t="str">
            <v xml:space="preserve"> </v>
          </cell>
        </row>
        <row r="82">
          <cell r="B82" t="str">
            <v>TOTAAL ACTIVA</v>
          </cell>
          <cell r="D82">
            <v>31441680</v>
          </cell>
          <cell r="E82">
            <v>30587991</v>
          </cell>
          <cell r="F82">
            <v>853689</v>
          </cell>
          <cell r="G82">
            <v>2.7909286360127412</v>
          </cell>
        </row>
        <row r="83">
          <cell r="A83" t="str">
            <v xml:space="preserve"> </v>
          </cell>
        </row>
        <row r="85">
          <cell r="B85" t="str">
            <v>PASSIVA</v>
          </cell>
        </row>
        <row r="88">
          <cell r="B88" t="str">
            <v>* EIGEN VERMOGEN</v>
          </cell>
        </row>
        <row r="90">
          <cell r="A90" t="str">
            <v>100.000</v>
          </cell>
          <cell r="B90" t="str">
            <v>Kapitaal</v>
          </cell>
          <cell r="C90">
            <v>17</v>
          </cell>
          <cell r="D90">
            <v>1250000</v>
          </cell>
          <cell r="E90">
            <v>1250000</v>
          </cell>
          <cell r="F90">
            <v>0</v>
          </cell>
          <cell r="G90">
            <v>0</v>
          </cell>
        </row>
        <row r="91">
          <cell r="B91" t="str">
            <v>Kapitaal door volstorting van speciën</v>
          </cell>
          <cell r="C91">
            <v>17</v>
          </cell>
          <cell r="D91">
            <v>250000</v>
          </cell>
          <cell r="E91">
            <v>250000</v>
          </cell>
          <cell r="F91">
            <v>0</v>
          </cell>
          <cell r="G91">
            <v>0</v>
          </cell>
        </row>
        <row r="92">
          <cell r="B92" t="str">
            <v>Kapitaal door incorporatie van belaste reserves</v>
          </cell>
          <cell r="C92">
            <v>17</v>
          </cell>
          <cell r="D92">
            <v>1000000</v>
          </cell>
          <cell r="E92">
            <v>1000000</v>
          </cell>
          <cell r="F92">
            <v>0</v>
          </cell>
          <cell r="G92">
            <v>0</v>
          </cell>
        </row>
        <row r="93">
          <cell r="A93" t="str">
            <v>101.000</v>
          </cell>
          <cell r="B93" t="str">
            <v>Niet opgevraagd kapitaal</v>
          </cell>
          <cell r="D93">
            <v>0</v>
          </cell>
          <cell r="E93">
            <v>0</v>
          </cell>
          <cell r="F93">
            <v>0</v>
          </cell>
          <cell r="G93">
            <v>100</v>
          </cell>
        </row>
        <row r="94">
          <cell r="G94" t="str">
            <v xml:space="preserve"> </v>
          </cell>
        </row>
        <row r="95">
          <cell r="A95" t="str">
            <v>130.000</v>
          </cell>
          <cell r="B95" t="str">
            <v>Wettelijke reserves</v>
          </cell>
          <cell r="C95">
            <v>17</v>
          </cell>
          <cell r="D95">
            <v>125000</v>
          </cell>
          <cell r="E95">
            <v>125000</v>
          </cell>
          <cell r="F95">
            <v>0</v>
          </cell>
          <cell r="G95">
            <v>0</v>
          </cell>
        </row>
        <row r="97">
          <cell r="A97">
            <v>133100</v>
          </cell>
          <cell r="B97" t="str">
            <v>Beschikbare reserves</v>
          </cell>
          <cell r="C97">
            <v>17</v>
          </cell>
          <cell r="D97">
            <v>15416143.72913</v>
          </cell>
          <cell r="E97">
            <v>14385123</v>
          </cell>
          <cell r="F97">
            <v>1031020.7291299999</v>
          </cell>
          <cell r="G97">
            <v>7.1672708612223888</v>
          </cell>
        </row>
        <row r="98">
          <cell r="A98">
            <v>133300</v>
          </cell>
          <cell r="B98" t="str">
            <v>Vrijgestelde investeringsreserve</v>
          </cell>
          <cell r="C98">
            <v>17</v>
          </cell>
          <cell r="D98">
            <v>284652</v>
          </cell>
          <cell r="E98">
            <v>284652</v>
          </cell>
        </row>
        <row r="99">
          <cell r="D99" t="str">
            <v>----------------</v>
          </cell>
          <cell r="E99" t="str">
            <v>----------------</v>
          </cell>
          <cell r="F99" t="str">
            <v>----------------</v>
          </cell>
          <cell r="G99" t="str">
            <v>----------------</v>
          </cell>
        </row>
        <row r="100">
          <cell r="D100">
            <v>17075795.72913</v>
          </cell>
          <cell r="E100">
            <v>16044775</v>
          </cell>
          <cell r="F100">
            <v>1031020.7291299999</v>
          </cell>
          <cell r="G100">
            <v>6.4258970856867732</v>
          </cell>
        </row>
        <row r="102">
          <cell r="B102" t="str">
            <v>* VOORZIENINGEN VOOR RISICO'S EN KOSTEN</v>
          </cell>
          <cell r="G102" t="str">
            <v xml:space="preserve"> </v>
          </cell>
        </row>
        <row r="103">
          <cell r="G103" t="str">
            <v xml:space="preserve"> </v>
          </cell>
        </row>
        <row r="104">
          <cell r="A104" t="str">
            <v>169.000</v>
          </cell>
          <cell r="B104" t="str">
            <v>Voorziening voor risico's en kosten</v>
          </cell>
          <cell r="D104">
            <v>0</v>
          </cell>
          <cell r="E104">
            <v>0</v>
          </cell>
          <cell r="F104">
            <v>0</v>
          </cell>
          <cell r="G104">
            <v>100</v>
          </cell>
        </row>
        <row r="105">
          <cell r="A105" t="str">
            <v>165.000</v>
          </cell>
          <cell r="B105" t="str">
            <v>Provisie voor loonmatiging</v>
          </cell>
          <cell r="D105">
            <v>0</v>
          </cell>
          <cell r="E105">
            <v>0</v>
          </cell>
          <cell r="F105">
            <v>0</v>
          </cell>
          <cell r="G105">
            <v>100</v>
          </cell>
        </row>
        <row r="106">
          <cell r="D106" t="str">
            <v>----------------</v>
          </cell>
          <cell r="E106" t="str">
            <v>----------------</v>
          </cell>
          <cell r="F106" t="str">
            <v>----------------</v>
          </cell>
          <cell r="G106" t="str">
            <v>----------------</v>
          </cell>
        </row>
        <row r="107">
          <cell r="D107">
            <v>0</v>
          </cell>
          <cell r="E107">
            <v>0</v>
          </cell>
          <cell r="F107">
            <v>0</v>
          </cell>
          <cell r="G107">
            <v>100</v>
          </cell>
        </row>
        <row r="113">
          <cell r="B113" t="str">
            <v>* SCHULDEN OP MEER DAN 1 JAAR</v>
          </cell>
          <cell r="G113" t="str">
            <v xml:space="preserve"> </v>
          </cell>
        </row>
        <row r="114">
          <cell r="G114" t="str">
            <v xml:space="preserve"> </v>
          </cell>
        </row>
        <row r="115">
          <cell r="A115" t="str">
            <v>173.010</v>
          </cell>
          <cell r="B115" t="str">
            <v>Investeringskrediet GB - 3.500.000 BEF</v>
          </cell>
          <cell r="C115">
            <v>17</v>
          </cell>
          <cell r="D115">
            <v>2127314</v>
          </cell>
          <cell r="E115">
            <v>2946085</v>
          </cell>
          <cell r="F115">
            <v>-818771</v>
          </cell>
          <cell r="G115">
            <v>-27.79183221122269</v>
          </cell>
        </row>
        <row r="116">
          <cell r="A116" t="str">
            <v>173.020</v>
          </cell>
          <cell r="B116" t="str">
            <v>Investeringskrediet GB - 3.000.000 BEF</v>
          </cell>
          <cell r="C116">
            <v>18</v>
          </cell>
          <cell r="D116">
            <v>335347</v>
          </cell>
          <cell r="E116">
            <v>1373096</v>
          </cell>
          <cell r="F116">
            <v>-1037749</v>
          </cell>
          <cell r="G116">
            <v>-75.577308505741769</v>
          </cell>
        </row>
        <row r="117">
          <cell r="A117" t="str">
            <v>173.030</v>
          </cell>
          <cell r="B117" t="str">
            <v>Investeringskrediet GB - 2.500.000 BEF</v>
          </cell>
          <cell r="C117">
            <v>18</v>
          </cell>
          <cell r="D117">
            <v>0</v>
          </cell>
          <cell r="E117">
            <v>424228</v>
          </cell>
          <cell r="F117">
            <v>-424228</v>
          </cell>
          <cell r="G117">
            <v>-100</v>
          </cell>
        </row>
        <row r="118">
          <cell r="A118" t="str">
            <v>173.040</v>
          </cell>
          <cell r="B118" t="str">
            <v>Investeringskrediet GB - 1.500.000 BEF</v>
          </cell>
          <cell r="C118">
            <v>19</v>
          </cell>
          <cell r="D118">
            <v>0</v>
          </cell>
          <cell r="E118">
            <v>470123</v>
          </cell>
          <cell r="F118">
            <v>-470123</v>
          </cell>
          <cell r="G118">
            <v>-100</v>
          </cell>
        </row>
        <row r="119">
          <cell r="A119" t="str">
            <v>173.050</v>
          </cell>
          <cell r="B119" t="str">
            <v>Investeringskrediet KB - 1.500.000 BEF</v>
          </cell>
          <cell r="C119">
            <v>20</v>
          </cell>
          <cell r="D119">
            <v>818750</v>
          </cell>
          <cell r="E119">
            <v>0</v>
          </cell>
          <cell r="F119">
            <v>818750</v>
          </cell>
          <cell r="G119">
            <v>100</v>
          </cell>
        </row>
        <row r="120">
          <cell r="A120">
            <v>173060</v>
          </cell>
          <cell r="B120" t="str">
            <v>Investeringskrediet KB - 3.500.000 BEF</v>
          </cell>
          <cell r="C120">
            <v>22</v>
          </cell>
          <cell r="D120">
            <v>2439361</v>
          </cell>
          <cell r="E120">
            <v>0</v>
          </cell>
          <cell r="F120">
            <v>2439361</v>
          </cell>
          <cell r="G120">
            <v>100</v>
          </cell>
        </row>
        <row r="121">
          <cell r="D121" t="str">
            <v>----------------</v>
          </cell>
          <cell r="E121" t="str">
            <v>----------------</v>
          </cell>
          <cell r="F121" t="str">
            <v>----------------</v>
          </cell>
          <cell r="G121" t="str">
            <v>----------------</v>
          </cell>
        </row>
        <row r="122">
          <cell r="D122">
            <v>5720772</v>
          </cell>
          <cell r="E122">
            <v>5213532</v>
          </cell>
          <cell r="F122">
            <v>507240</v>
          </cell>
          <cell r="G122">
            <v>9.7292967608139733</v>
          </cell>
        </row>
        <row r="123">
          <cell r="G123" t="str">
            <v xml:space="preserve"> </v>
          </cell>
        </row>
        <row r="124">
          <cell r="B124" t="str">
            <v>* SCHULDEN OP TEN HOOGSTE 1 JAAR</v>
          </cell>
          <cell r="G124" t="str">
            <v xml:space="preserve"> </v>
          </cell>
        </row>
        <row r="125">
          <cell r="G125" t="str">
            <v xml:space="preserve"> </v>
          </cell>
        </row>
        <row r="126">
          <cell r="A126" t="str">
            <v>423.010</v>
          </cell>
          <cell r="B126" t="str">
            <v>Investeringskrediet GB - 3.500.000 BEF</v>
          </cell>
          <cell r="C126">
            <v>17</v>
          </cell>
          <cell r="D126">
            <v>818771</v>
          </cell>
          <cell r="E126">
            <v>854258</v>
          </cell>
          <cell r="F126">
            <v>-35487</v>
          </cell>
          <cell r="G126">
            <v>-4.1541314216548164</v>
          </cell>
        </row>
        <row r="127">
          <cell r="A127" t="str">
            <v>423.020</v>
          </cell>
          <cell r="B127" t="str">
            <v>Investeringskrediet GB - 3.000.000 BEF</v>
          </cell>
          <cell r="C127">
            <v>18</v>
          </cell>
          <cell r="D127">
            <v>1037749</v>
          </cell>
          <cell r="E127">
            <v>1085403</v>
          </cell>
          <cell r="F127">
            <v>-47654</v>
          </cell>
          <cell r="G127">
            <v>-4.3904429967486731</v>
          </cell>
        </row>
        <row r="128">
          <cell r="A128" t="str">
            <v>423.030</v>
          </cell>
          <cell r="B128" t="str">
            <v>Investeringskrediet GB - 2.500.000 BEF</v>
          </cell>
          <cell r="C128">
            <v>18</v>
          </cell>
          <cell r="D128">
            <v>424228</v>
          </cell>
          <cell r="E128">
            <v>892796</v>
          </cell>
          <cell r="F128">
            <v>-468568</v>
          </cell>
          <cell r="G128">
            <v>-52.483210050224237</v>
          </cell>
        </row>
        <row r="129">
          <cell r="A129" t="str">
            <v>423.040</v>
          </cell>
          <cell r="B129" t="str">
            <v>Investeringskrediet GB - 1.500.000 BEF</v>
          </cell>
          <cell r="C129">
            <v>19</v>
          </cell>
          <cell r="D129">
            <v>470123</v>
          </cell>
          <cell r="E129">
            <v>539071</v>
          </cell>
          <cell r="F129">
            <v>-68948</v>
          </cell>
          <cell r="G129">
            <v>-12.790151946589596</v>
          </cell>
        </row>
        <row r="130">
          <cell r="A130" t="str">
            <v>423.110</v>
          </cell>
          <cell r="B130" t="str">
            <v>Investeringskrediet KB - 1.300.000 BEF</v>
          </cell>
          <cell r="C130">
            <v>20</v>
          </cell>
          <cell r="D130">
            <v>0</v>
          </cell>
          <cell r="E130">
            <v>488232</v>
          </cell>
          <cell r="F130">
            <v>-488232</v>
          </cell>
          <cell r="G130">
            <v>-100</v>
          </cell>
        </row>
        <row r="131">
          <cell r="A131" t="str">
            <v>423.120</v>
          </cell>
          <cell r="B131" t="str">
            <v>Investeringskrediet KB - 650.000 BEF</v>
          </cell>
          <cell r="C131">
            <v>20</v>
          </cell>
          <cell r="D131">
            <v>0</v>
          </cell>
          <cell r="E131">
            <v>100680</v>
          </cell>
          <cell r="F131">
            <v>-100680</v>
          </cell>
          <cell r="G131">
            <v>-100</v>
          </cell>
        </row>
        <row r="132">
          <cell r="A132" t="str">
            <v>423.140</v>
          </cell>
          <cell r="B132" t="str">
            <v>Financiering voorafbetalingen - 300.000 BEF</v>
          </cell>
          <cell r="C132">
            <v>21</v>
          </cell>
          <cell r="D132">
            <v>102924</v>
          </cell>
          <cell r="E132">
            <v>104648</v>
          </cell>
          <cell r="F132">
            <v>-1724</v>
          </cell>
          <cell r="G132">
            <v>-1.6474275666997935</v>
          </cell>
        </row>
        <row r="133">
          <cell r="A133">
            <v>423150</v>
          </cell>
          <cell r="B133" t="str">
            <v>Investeringskrediet KB - 1.500.000 BEF</v>
          </cell>
          <cell r="C133">
            <v>21</v>
          </cell>
          <cell r="D133">
            <v>543621</v>
          </cell>
          <cell r="E133">
            <v>0</v>
          </cell>
          <cell r="F133">
            <v>543621</v>
          </cell>
          <cell r="G133">
            <v>100</v>
          </cell>
        </row>
        <row r="134">
          <cell r="A134">
            <v>423060</v>
          </cell>
          <cell r="B134" t="str">
            <v>Investeringskrediet KB - 3.500.000 BEF</v>
          </cell>
          <cell r="C134">
            <v>22</v>
          </cell>
          <cell r="D134">
            <v>1295160</v>
          </cell>
          <cell r="E134">
            <v>0</v>
          </cell>
          <cell r="F134">
            <v>1295160</v>
          </cell>
          <cell r="G134">
            <v>100</v>
          </cell>
        </row>
        <row r="135">
          <cell r="D135">
            <v>4692576</v>
          </cell>
          <cell r="E135">
            <v>4065088</v>
          </cell>
          <cell r="F135">
            <v>627488</v>
          </cell>
          <cell r="G135">
            <v>15.436025001180786</v>
          </cell>
        </row>
        <row r="137">
          <cell r="A137" t="str">
            <v>433.000</v>
          </cell>
          <cell r="B137" t="str">
            <v>Generale bank 293-0197861-36</v>
          </cell>
          <cell r="C137">
            <v>22</v>
          </cell>
          <cell r="D137">
            <v>562024</v>
          </cell>
          <cell r="E137">
            <v>141254</v>
          </cell>
          <cell r="F137">
            <v>420770</v>
          </cell>
          <cell r="G137">
            <v>297.8818298950826</v>
          </cell>
        </row>
        <row r="138">
          <cell r="A138" t="str">
            <v>433.100</v>
          </cell>
          <cell r="B138" t="str">
            <v>Kredietbank 407-5002491-93</v>
          </cell>
          <cell r="C138">
            <v>22</v>
          </cell>
          <cell r="D138">
            <v>742522</v>
          </cell>
          <cell r="E138">
            <v>1051406</v>
          </cell>
          <cell r="F138">
            <v>-308884</v>
          </cell>
          <cell r="G138">
            <v>-29.378185020819743</v>
          </cell>
        </row>
        <row r="139">
          <cell r="A139" t="str">
            <v>433.200</v>
          </cell>
          <cell r="B139" t="str">
            <v>Te betalen intresten zichtrekening</v>
          </cell>
          <cell r="C139">
            <v>22</v>
          </cell>
          <cell r="D139">
            <v>7351</v>
          </cell>
          <cell r="E139">
            <v>30618</v>
          </cell>
          <cell r="F139">
            <v>-23267</v>
          </cell>
          <cell r="G139">
            <v>-75.991246978901302</v>
          </cell>
        </row>
        <row r="140">
          <cell r="A140" t="str">
            <v>434.000</v>
          </cell>
          <cell r="B140" t="str">
            <v>Generale Bank III</v>
          </cell>
          <cell r="D140">
            <v>0</v>
          </cell>
          <cell r="E140">
            <v>0</v>
          </cell>
          <cell r="F140">
            <v>0</v>
          </cell>
          <cell r="G140">
            <v>100</v>
          </cell>
        </row>
        <row r="141">
          <cell r="D141">
            <v>1311897</v>
          </cell>
          <cell r="E141">
            <v>1223278</v>
          </cell>
          <cell r="F141">
            <v>88619</v>
          </cell>
          <cell r="G141">
            <v>7.2443876208024669</v>
          </cell>
        </row>
        <row r="143">
          <cell r="A143" t="str">
            <v>440.000</v>
          </cell>
          <cell r="B143" t="str">
            <v>Leveranciers</v>
          </cell>
          <cell r="C143">
            <v>22</v>
          </cell>
          <cell r="D143">
            <v>1518813</v>
          </cell>
          <cell r="E143">
            <v>1566158</v>
          </cell>
          <cell r="F143">
            <v>-47345</v>
          </cell>
          <cell r="G143">
            <v>-3.0230027877136281</v>
          </cell>
        </row>
        <row r="144">
          <cell r="A144" t="str">
            <v>442.000</v>
          </cell>
          <cell r="B144" t="str">
            <v>Diverse schulden</v>
          </cell>
          <cell r="D144">
            <v>0</v>
          </cell>
          <cell r="E144">
            <v>0</v>
          </cell>
          <cell r="F144">
            <v>0</v>
          </cell>
          <cell r="G144">
            <v>100</v>
          </cell>
        </row>
        <row r="145">
          <cell r="A145" t="str">
            <v>444.000</v>
          </cell>
          <cell r="B145" t="str">
            <v>Te ontvangen fakturen</v>
          </cell>
          <cell r="C145">
            <v>22</v>
          </cell>
          <cell r="D145">
            <v>263372</v>
          </cell>
          <cell r="E145">
            <v>672577</v>
          </cell>
          <cell r="F145">
            <v>-409205</v>
          </cell>
          <cell r="G145">
            <v>-60.841360914809748</v>
          </cell>
        </row>
        <row r="146">
          <cell r="A146" t="str">
            <v>444.500</v>
          </cell>
          <cell r="B146" t="str">
            <v>Op te maken creditnota's</v>
          </cell>
          <cell r="C146">
            <v>22</v>
          </cell>
          <cell r="D146">
            <v>1144</v>
          </cell>
          <cell r="E146">
            <v>0</v>
          </cell>
          <cell r="F146">
            <v>1144</v>
          </cell>
          <cell r="G146">
            <v>100</v>
          </cell>
        </row>
        <row r="147">
          <cell r="D147">
            <v>1783329</v>
          </cell>
          <cell r="E147">
            <v>2238735</v>
          </cell>
          <cell r="F147">
            <v>-455406</v>
          </cell>
          <cell r="G147">
            <v>-20.342112844977187</v>
          </cell>
        </row>
        <row r="149">
          <cell r="A149" t="str">
            <v>450.000</v>
          </cell>
          <cell r="B149" t="str">
            <v>Geraamde belastingen</v>
          </cell>
          <cell r="C149">
            <v>22</v>
          </cell>
          <cell r="D149">
            <v>12280.270870000008</v>
          </cell>
          <cell r="E149">
            <v>961471</v>
          </cell>
          <cell r="F149">
            <v>-949190.72912999999</v>
          </cell>
          <cell r="G149">
            <v>-98.722762218517246</v>
          </cell>
        </row>
        <row r="150">
          <cell r="A150" t="str">
            <v>451.000</v>
          </cell>
          <cell r="B150" t="str">
            <v>Te betalen BTW</v>
          </cell>
          <cell r="D150">
            <v>0</v>
          </cell>
          <cell r="E150">
            <v>0</v>
          </cell>
          <cell r="F150">
            <v>0</v>
          </cell>
          <cell r="G150">
            <v>100</v>
          </cell>
        </row>
        <row r="151">
          <cell r="A151" t="str">
            <v>453.000</v>
          </cell>
          <cell r="B151" t="str">
            <v>Te betalen bedrijfsvoorheffing</v>
          </cell>
          <cell r="C151">
            <v>23</v>
          </cell>
          <cell r="D151">
            <v>1066</v>
          </cell>
          <cell r="E151">
            <v>116097</v>
          </cell>
          <cell r="F151">
            <v>-115031</v>
          </cell>
          <cell r="G151">
            <v>-99.081802286019453</v>
          </cell>
        </row>
        <row r="152">
          <cell r="D152">
            <v>13346.270870000008</v>
          </cell>
          <cell r="E152">
            <v>1077568</v>
          </cell>
          <cell r="F152">
            <v>-1064221.7291299999</v>
          </cell>
          <cell r="G152">
            <v>-98.761445136641015</v>
          </cell>
        </row>
        <row r="154">
          <cell r="A154" t="str">
            <v>454.000</v>
          </cell>
          <cell r="B154" t="str">
            <v>Te betalen RSZ</v>
          </cell>
          <cell r="D154">
            <v>0</v>
          </cell>
          <cell r="E154">
            <v>277382</v>
          </cell>
          <cell r="F154">
            <v>-277382</v>
          </cell>
          <cell r="G154">
            <v>-100</v>
          </cell>
        </row>
        <row r="155">
          <cell r="A155" t="str">
            <v>455.000</v>
          </cell>
          <cell r="B155" t="str">
            <v>Te betalen lonen en wedden</v>
          </cell>
          <cell r="C155">
            <v>23</v>
          </cell>
          <cell r="D155">
            <v>-1066</v>
          </cell>
          <cell r="E155">
            <v>3088</v>
          </cell>
          <cell r="F155">
            <v>-4154</v>
          </cell>
          <cell r="G155">
            <v>-134.52072538860102</v>
          </cell>
        </row>
        <row r="156">
          <cell r="A156" t="str">
            <v>456.000</v>
          </cell>
          <cell r="B156" t="str">
            <v>Provisie vakantiegeld</v>
          </cell>
          <cell r="C156">
            <v>23</v>
          </cell>
          <cell r="D156">
            <v>718408</v>
          </cell>
          <cell r="E156">
            <v>319274</v>
          </cell>
          <cell r="F156">
            <v>399134</v>
          </cell>
          <cell r="G156">
            <v>125.01299823975644</v>
          </cell>
        </row>
        <row r="157">
          <cell r="A157">
            <v>456100</v>
          </cell>
          <cell r="B157" t="str">
            <v>Provisie RSZ</v>
          </cell>
          <cell r="D157">
            <v>0</v>
          </cell>
          <cell r="E157">
            <v>0</v>
          </cell>
          <cell r="F157">
            <v>0</v>
          </cell>
          <cell r="G157">
            <v>100</v>
          </cell>
        </row>
        <row r="158">
          <cell r="D158">
            <v>717342</v>
          </cell>
          <cell r="E158">
            <v>599744</v>
          </cell>
          <cell r="F158">
            <v>117598</v>
          </cell>
          <cell r="G158">
            <v>19.608032760644541</v>
          </cell>
        </row>
        <row r="159">
          <cell r="D159" t="str">
            <v>----------------</v>
          </cell>
          <cell r="E159" t="str">
            <v>----------------</v>
          </cell>
          <cell r="F159" t="str">
            <v>----------------</v>
          </cell>
          <cell r="G159" t="str">
            <v>----------------</v>
          </cell>
        </row>
        <row r="160">
          <cell r="D160">
            <v>8518490.2708700001</v>
          </cell>
          <cell r="E160">
            <v>9204413</v>
          </cell>
          <cell r="F160">
            <v>-685922.72912999988</v>
          </cell>
          <cell r="G160">
            <v>-7.4521072569212174</v>
          </cell>
        </row>
        <row r="162">
          <cell r="B162" t="str">
            <v>* OVERLOPENDE REKENINGEN</v>
          </cell>
        </row>
        <row r="164">
          <cell r="A164">
            <v>489000</v>
          </cell>
          <cell r="B164" t="str">
            <v>P/R Van Breuseghem Lucien</v>
          </cell>
          <cell r="D164">
            <v>0</v>
          </cell>
          <cell r="E164">
            <v>0</v>
          </cell>
          <cell r="F164">
            <v>0</v>
          </cell>
          <cell r="G164">
            <v>100</v>
          </cell>
        </row>
        <row r="165">
          <cell r="A165">
            <v>489100</v>
          </cell>
          <cell r="B165" t="str">
            <v>P/R De Bruyne Antoon</v>
          </cell>
          <cell r="D165">
            <v>0</v>
          </cell>
          <cell r="E165">
            <v>0</v>
          </cell>
          <cell r="F165">
            <v>0</v>
          </cell>
          <cell r="G165">
            <v>100</v>
          </cell>
        </row>
        <row r="166">
          <cell r="A166">
            <v>489200</v>
          </cell>
          <cell r="B166" t="str">
            <v>P/R De Bruyne Jan</v>
          </cell>
          <cell r="C166">
            <v>23</v>
          </cell>
          <cell r="D166">
            <v>1299</v>
          </cell>
          <cell r="E166">
            <v>0</v>
          </cell>
          <cell r="F166">
            <v>1299</v>
          </cell>
          <cell r="G166">
            <v>100</v>
          </cell>
        </row>
        <row r="167">
          <cell r="A167" t="str">
            <v>492.000</v>
          </cell>
          <cell r="B167" t="str">
            <v>Toe te rekenen kosten</v>
          </cell>
          <cell r="C167">
            <v>23</v>
          </cell>
          <cell r="D167">
            <v>125323</v>
          </cell>
          <cell r="E167">
            <v>125271</v>
          </cell>
          <cell r="F167">
            <v>52</v>
          </cell>
          <cell r="G167">
            <v>4.1510006306327882E-2</v>
          </cell>
        </row>
        <row r="168">
          <cell r="D168" t="str">
            <v>----------------</v>
          </cell>
          <cell r="E168" t="str">
            <v>----------------</v>
          </cell>
          <cell r="F168" t="str">
            <v>----------------</v>
          </cell>
          <cell r="G168" t="str">
            <v>----------------</v>
          </cell>
        </row>
        <row r="169">
          <cell r="D169">
            <v>126622</v>
          </cell>
          <cell r="E169">
            <v>125271</v>
          </cell>
          <cell r="F169">
            <v>1351</v>
          </cell>
          <cell r="G169">
            <v>1.0784618946124802</v>
          </cell>
        </row>
        <row r="170">
          <cell r="G170" t="str">
            <v xml:space="preserve"> </v>
          </cell>
        </row>
        <row r="171">
          <cell r="B171" t="str">
            <v>TOTAAL PASSIVA</v>
          </cell>
          <cell r="D171">
            <v>31441680</v>
          </cell>
          <cell r="E171">
            <v>30587991</v>
          </cell>
          <cell r="F171">
            <v>853689</v>
          </cell>
          <cell r="G171">
            <v>2.7909286360127412</v>
          </cell>
        </row>
      </sheetData>
      <sheetData sheetId="5" refreshError="1">
        <row r="7">
          <cell r="A7">
            <v>288000</v>
          </cell>
          <cell r="B7" t="str">
            <v>Borgtochten</v>
          </cell>
        </row>
        <row r="9">
          <cell r="B9" t="str">
            <v>Borgtochten Belgacom</v>
          </cell>
        </row>
        <row r="11">
          <cell r="B11" t="str">
            <v>052/46 31 62 (fax)</v>
          </cell>
          <cell r="F11">
            <v>49</v>
          </cell>
        </row>
        <row r="12">
          <cell r="B12" t="str">
            <v>052/46 00 47 (tel)</v>
          </cell>
          <cell r="F12">
            <v>49</v>
          </cell>
        </row>
        <row r="13">
          <cell r="B13" t="str">
            <v>Vermindering kostendekkingssom in de loop van '97</v>
          </cell>
          <cell r="F13">
            <v>-98</v>
          </cell>
        </row>
        <row r="14">
          <cell r="H14">
            <v>0</v>
          </cell>
        </row>
        <row r="18">
          <cell r="A18">
            <v>300000</v>
          </cell>
          <cell r="B18" t="str">
            <v>Voorraad schroot</v>
          </cell>
        </row>
        <row r="20">
          <cell r="B20" t="str">
            <v>Zie detail in inventarisboek</v>
          </cell>
          <cell r="H20">
            <v>1398800</v>
          </cell>
        </row>
        <row r="24">
          <cell r="A24">
            <v>400000</v>
          </cell>
          <cell r="B24" t="str">
            <v>Klanten</v>
          </cell>
        </row>
        <row r="26">
          <cell r="B26" t="str">
            <v>Zie detail openstaande klanten per 31/12/97 in bijlage</v>
          </cell>
          <cell r="G26">
            <v>4534986</v>
          </cell>
        </row>
        <row r="28">
          <cell r="H28">
            <v>4534986</v>
          </cell>
        </row>
        <row r="31">
          <cell r="A31">
            <v>404000</v>
          </cell>
          <cell r="B31" t="str">
            <v xml:space="preserve">Op te maken fakturen </v>
          </cell>
        </row>
        <row r="33">
          <cell r="H33">
            <v>0</v>
          </cell>
        </row>
        <row r="36">
          <cell r="A36">
            <v>405000</v>
          </cell>
          <cell r="B36" t="str">
            <v>Te ontvangen creditnota's</v>
          </cell>
        </row>
        <row r="38">
          <cell r="H38">
            <v>0</v>
          </cell>
        </row>
        <row r="41">
          <cell r="A41">
            <v>407000</v>
          </cell>
          <cell r="B41" t="str">
            <v>Dubieuze debiteuren</v>
          </cell>
        </row>
        <row r="43">
          <cell r="B43" t="str">
            <v>IVR BVBA, Brielstraat 33, 9255 Buggenhout</v>
          </cell>
        </row>
        <row r="44">
          <cell r="B44" t="str">
            <v>VF 165, dd. 30/06/97</v>
          </cell>
        </row>
        <row r="45">
          <cell r="B45" t="str">
            <v>Faillissementsvonnis op 10/03/98</v>
          </cell>
        </row>
        <row r="46">
          <cell r="H46">
            <v>9317</v>
          </cell>
        </row>
        <row r="49">
          <cell r="A49">
            <v>409000</v>
          </cell>
          <cell r="B49" t="str">
            <v>Geboekte waardeverminderingen</v>
          </cell>
        </row>
        <row r="51">
          <cell r="B51" t="str">
            <v>zie toelichting reknr. 407.000</v>
          </cell>
        </row>
        <row r="52">
          <cell r="H52">
            <v>-9317</v>
          </cell>
        </row>
        <row r="56">
          <cell r="A56">
            <v>411000</v>
          </cell>
          <cell r="B56" t="str">
            <v>Terugvorderbare BTW</v>
          </cell>
        </row>
        <row r="58">
          <cell r="B58" t="str">
            <v>Zie ook BTW-rekeninguittreksel</v>
          </cell>
        </row>
        <row r="60">
          <cell r="B60" t="str">
            <v>BTW-aangifte december '97</v>
          </cell>
        </row>
        <row r="61">
          <cell r="B61" t="str">
            <v>Door de staat verschuldigd bedrag</v>
          </cell>
          <cell r="G61">
            <v>775439</v>
          </cell>
        </row>
        <row r="62">
          <cell r="B62" t="str">
            <v>Op te nemen regularisaties :</v>
          </cell>
        </row>
        <row r="63">
          <cell r="B63" t="str">
            <v>Correctie aangifte met boekhouding</v>
          </cell>
          <cell r="G63">
            <v>8</v>
          </cell>
        </row>
        <row r="64">
          <cell r="B64" t="str">
            <v>BTW publicatie algemene vergadering</v>
          </cell>
          <cell r="G64">
            <v>-323</v>
          </cell>
        </row>
        <row r="65">
          <cell r="B65" t="str">
            <v>Verschuldigde BTW voordelen alle aard</v>
          </cell>
          <cell r="G65">
            <v>-15493</v>
          </cell>
        </row>
        <row r="66">
          <cell r="B66" t="str">
            <v>Verschuldigde BTW op verbruik diesel gedeelte personenwagens</v>
          </cell>
          <cell r="G66">
            <v>-24650</v>
          </cell>
        </row>
        <row r="67">
          <cell r="H67">
            <v>734981</v>
          </cell>
        </row>
        <row r="71">
          <cell r="A71">
            <v>412000</v>
          </cell>
          <cell r="B71" t="str">
            <v>Terug te vorderen belastingen</v>
          </cell>
        </row>
        <row r="73">
          <cell r="B73" t="str">
            <v>Vennootschapsbelasting aanslagjaar '97</v>
          </cell>
          <cell r="G73">
            <v>300000</v>
          </cell>
        </row>
        <row r="74">
          <cell r="B74" t="str">
            <v>Vennootschapsbelasting aanslagjaar '98</v>
          </cell>
          <cell r="G74">
            <v>0</v>
          </cell>
        </row>
        <row r="75">
          <cell r="B75" t="str">
            <v>(zie ook raming fiskaal resultaat)</v>
          </cell>
        </row>
        <row r="76">
          <cell r="H76">
            <v>300000</v>
          </cell>
        </row>
        <row r="79">
          <cell r="A79">
            <v>416000</v>
          </cell>
          <cell r="B79" t="str">
            <v>R/C Van Breuseghem Lucien</v>
          </cell>
        </row>
        <row r="81">
          <cell r="B81" t="str">
            <v>Beginsaldo</v>
          </cell>
          <cell r="E81">
            <v>2102854</v>
          </cell>
        </row>
        <row r="82">
          <cell r="B82" t="str">
            <v>Aflossing KB 04/06/97</v>
          </cell>
          <cell r="E82">
            <v>-700000</v>
          </cell>
        </row>
        <row r="83">
          <cell r="B83" t="str">
            <v>Aflossing KB 14/11/97</v>
          </cell>
          <cell r="E83">
            <v>-1100000</v>
          </cell>
        </row>
        <row r="84">
          <cell r="B84" t="str">
            <v>Regularisatie voordelen alle aard</v>
          </cell>
          <cell r="E84">
            <v>3252</v>
          </cell>
        </row>
        <row r="85">
          <cell r="B85" t="str">
            <v>Eindsaldo</v>
          </cell>
          <cell r="E85">
            <v>306106</v>
          </cell>
        </row>
        <row r="87">
          <cell r="B87" t="str">
            <v>Rentevoordeel</v>
          </cell>
          <cell r="E87">
            <v>7.2499999999999995E-2</v>
          </cell>
          <cell r="G87">
            <v>109581</v>
          </cell>
        </row>
        <row r="88">
          <cell r="B88" t="str">
            <v>(zie ook berekening in bijlage)</v>
          </cell>
        </row>
        <row r="89">
          <cell r="B89" t="str">
            <v>Saldo</v>
          </cell>
          <cell r="H89">
            <v>415687</v>
          </cell>
        </row>
        <row r="94">
          <cell r="A94">
            <v>416100</v>
          </cell>
          <cell r="B94" t="str">
            <v>R/C De Bruyne Antoon</v>
          </cell>
        </row>
        <row r="96">
          <cell r="B96" t="str">
            <v>Beginsaldo</v>
          </cell>
          <cell r="E96">
            <v>1856153</v>
          </cell>
        </row>
        <row r="97">
          <cell r="B97" t="str">
            <v>Aflossing KB 12/05/97</v>
          </cell>
          <cell r="E97">
            <v>-1150000</v>
          </cell>
        </row>
        <row r="98">
          <cell r="B98" t="str">
            <v>Regularisatie voordelen alle aard</v>
          </cell>
          <cell r="E98">
            <v>-2749</v>
          </cell>
        </row>
        <row r="99">
          <cell r="B99" t="str">
            <v>Eindsaldo</v>
          </cell>
          <cell r="E99">
            <v>703404</v>
          </cell>
        </row>
        <row r="100">
          <cell r="B100" t="str">
            <v>Rentevoordeel</v>
          </cell>
          <cell r="E100">
            <v>7.2499999999999995E-2</v>
          </cell>
          <cell r="G100">
            <v>78971</v>
          </cell>
        </row>
        <row r="102">
          <cell r="B102" t="str">
            <v>Saldo</v>
          </cell>
          <cell r="H102">
            <v>782375</v>
          </cell>
        </row>
        <row r="107">
          <cell r="A107">
            <v>489200</v>
          </cell>
          <cell r="B107" t="str">
            <v>R/C De Bruyne Jan</v>
          </cell>
        </row>
        <row r="109">
          <cell r="B109" t="str">
            <v>Beginsaldo</v>
          </cell>
          <cell r="E109">
            <v>0</v>
          </cell>
        </row>
        <row r="110">
          <cell r="B110" t="str">
            <v>Regularisatie voordelen alle aard</v>
          </cell>
          <cell r="E110">
            <v>1299</v>
          </cell>
        </row>
        <row r="111">
          <cell r="B111" t="str">
            <v>Eindsaldo</v>
          </cell>
          <cell r="E111">
            <v>1299</v>
          </cell>
        </row>
        <row r="112">
          <cell r="B112" t="str">
            <v>Rentevoordeel</v>
          </cell>
          <cell r="E112">
            <v>7.2499999999999995E-2</v>
          </cell>
          <cell r="G112">
            <v>0</v>
          </cell>
        </row>
        <row r="114">
          <cell r="B114" t="str">
            <v>Saldo</v>
          </cell>
          <cell r="H114">
            <v>1299</v>
          </cell>
        </row>
        <row r="117">
          <cell r="A117">
            <v>416710</v>
          </cell>
          <cell r="B117" t="str">
            <v>Overige vorderingen</v>
          </cell>
        </row>
        <row r="119">
          <cell r="B119" t="str">
            <v>Nihil</v>
          </cell>
        </row>
        <row r="121">
          <cell r="H121">
            <v>0</v>
          </cell>
        </row>
        <row r="124">
          <cell r="A124">
            <v>570000</v>
          </cell>
          <cell r="B124" t="str">
            <v>Kas</v>
          </cell>
        </row>
        <row r="126">
          <cell r="B126" t="str">
            <v>Kas saldo per 31/12/97</v>
          </cell>
          <cell r="H126">
            <v>423065</v>
          </cell>
        </row>
        <row r="129">
          <cell r="A129">
            <v>490000</v>
          </cell>
          <cell r="B129" t="str">
            <v>Over te dragen kosten</v>
          </cell>
        </row>
        <row r="131">
          <cell r="B131" t="str">
            <v>Beginsaldo 01/01/97</v>
          </cell>
          <cell r="F131">
            <v>398418</v>
          </cell>
        </row>
        <row r="133">
          <cell r="B133" t="str">
            <v>Afboeking over te dragen kosten</v>
          </cell>
          <cell r="F133">
            <v>-398418</v>
          </cell>
        </row>
        <row r="135">
          <cell r="B135" t="str">
            <v>Over te dragen kosten naar '97</v>
          </cell>
        </row>
        <row r="137">
          <cell r="B137">
            <v>613510</v>
          </cell>
          <cell r="C137" t="str">
            <v>Brandverzekering</v>
          </cell>
          <cell r="F137">
            <v>27422</v>
          </cell>
        </row>
        <row r="138">
          <cell r="B138">
            <v>613530</v>
          </cell>
          <cell r="C138" t="str">
            <v>Verzekering personenwagens</v>
          </cell>
          <cell r="F138">
            <v>45375</v>
          </cell>
        </row>
        <row r="139">
          <cell r="B139">
            <v>613540</v>
          </cell>
          <cell r="C139" t="str">
            <v>Verzekering vrachtwagens</v>
          </cell>
          <cell r="F139">
            <v>365168</v>
          </cell>
        </row>
        <row r="140">
          <cell r="B140">
            <v>613570</v>
          </cell>
          <cell r="C140" t="str">
            <v>Andere verzekeringen</v>
          </cell>
          <cell r="F140">
            <v>67937</v>
          </cell>
        </row>
        <row r="141">
          <cell r="B141">
            <v>618200</v>
          </cell>
          <cell r="C141" t="str">
            <v>Bedrijfsleidersverzekering</v>
          </cell>
          <cell r="F141">
            <v>51573</v>
          </cell>
        </row>
        <row r="142">
          <cell r="B142">
            <v>618400</v>
          </cell>
          <cell r="C142" t="str">
            <v>Individuele ongevallenverzekering</v>
          </cell>
          <cell r="F142">
            <v>10981</v>
          </cell>
        </row>
        <row r="143">
          <cell r="B143">
            <v>618500</v>
          </cell>
          <cell r="C143" t="str">
            <v>Individuele ongevallenverzekering</v>
          </cell>
          <cell r="F143">
            <v>11299</v>
          </cell>
        </row>
        <row r="144">
          <cell r="B144">
            <v>640100</v>
          </cell>
          <cell r="C144" t="str">
            <v>Verkeersbelasting op personenwagens</v>
          </cell>
          <cell r="F144">
            <v>304020</v>
          </cell>
        </row>
        <row r="145">
          <cell r="B145">
            <v>640110</v>
          </cell>
          <cell r="C145" t="str">
            <v>Verkeersbelasting op vrachtwagens</v>
          </cell>
          <cell r="F145">
            <v>130456</v>
          </cell>
        </row>
        <row r="146">
          <cell r="B146">
            <v>640800</v>
          </cell>
          <cell r="C146" t="str">
            <v>Diverse taksen</v>
          </cell>
          <cell r="F146">
            <v>45265</v>
          </cell>
        </row>
        <row r="147">
          <cell r="H147">
            <v>1059496</v>
          </cell>
        </row>
        <row r="150">
          <cell r="A150">
            <v>490100</v>
          </cell>
          <cell r="B150" t="str">
            <v>Over te dragen intresten</v>
          </cell>
        </row>
        <row r="152">
          <cell r="B152" t="str">
            <v>Intresten lening KB 1,3 mio BEF</v>
          </cell>
          <cell r="F152">
            <v>0</v>
          </cell>
        </row>
        <row r="153">
          <cell r="B153" t="str">
            <v>Intresten lening KB 650.000 BEF</v>
          </cell>
          <cell r="F153">
            <v>0</v>
          </cell>
        </row>
        <row r="154">
          <cell r="B154" t="str">
            <v>Intresten lening KB 300.000 BEF</v>
          </cell>
          <cell r="F154">
            <v>1868</v>
          </cell>
        </row>
        <row r="155">
          <cell r="B155" t="str">
            <v>Intresten lening GB 3.500.000 BEF</v>
          </cell>
          <cell r="F155">
            <v>262747</v>
          </cell>
        </row>
        <row r="156">
          <cell r="B156" t="str">
            <v>Intresten lening GB 3.000.000 BEF</v>
          </cell>
          <cell r="F156">
            <v>39756</v>
          </cell>
        </row>
        <row r="157">
          <cell r="B157" t="str">
            <v>Intresten lening GB 2.500.000 BEF</v>
          </cell>
          <cell r="F157">
            <v>7548</v>
          </cell>
        </row>
        <row r="158">
          <cell r="B158" t="str">
            <v>Intresten lening GB 1.500.000 BEF</v>
          </cell>
          <cell r="F158">
            <v>11773</v>
          </cell>
        </row>
        <row r="159">
          <cell r="B159" t="str">
            <v>Intresten financiering voorafbetalingen</v>
          </cell>
          <cell r="F159">
            <v>1056</v>
          </cell>
        </row>
        <row r="160">
          <cell r="B160" t="str">
            <v>Intresten lening KB 3.500.000 BEF</v>
          </cell>
          <cell r="F160">
            <v>234521</v>
          </cell>
        </row>
        <row r="161">
          <cell r="B161" t="str">
            <v>Investeringkrediet KB - Mercedes</v>
          </cell>
          <cell r="F161">
            <v>70706</v>
          </cell>
        </row>
        <row r="162">
          <cell r="H162">
            <v>629975</v>
          </cell>
        </row>
      </sheetData>
      <sheetData sheetId="6" refreshError="1"/>
      <sheetData sheetId="7" refreshError="1">
        <row r="13">
          <cell r="E13">
            <v>11768232</v>
          </cell>
        </row>
      </sheetData>
      <sheetData sheetId="8" refreshError="1">
        <row r="9">
          <cell r="A9">
            <v>700000</v>
          </cell>
          <cell r="B9" t="str">
            <v>Verkopen met BTW</v>
          </cell>
        </row>
        <row r="11">
          <cell r="B11" t="str">
            <v>Saldo per 31/12/97</v>
          </cell>
          <cell r="H11">
            <v>11768232</v>
          </cell>
        </row>
        <row r="16">
          <cell r="A16">
            <v>700010</v>
          </cell>
          <cell r="B16" t="str">
            <v>Verkopen vrij van BTW</v>
          </cell>
        </row>
        <row r="18">
          <cell r="B18" t="str">
            <v>Saldo per 31/12/97</v>
          </cell>
          <cell r="H18">
            <v>26576645</v>
          </cell>
        </row>
        <row r="19">
          <cell r="B19" t="str">
            <v>Recuperatieprodukten" vrij van BTW"</v>
          </cell>
        </row>
        <row r="20">
          <cell r="B20" t="str">
            <v>Aanschrijving 15/12/1970 nr 88</v>
          </cell>
        </row>
        <row r="25">
          <cell r="A25">
            <v>743000</v>
          </cell>
          <cell r="B25" t="str">
            <v>Recuperatie verzekeringen</v>
          </cell>
        </row>
        <row r="27">
          <cell r="B27" t="str">
            <v>Vito JYX022</v>
          </cell>
          <cell r="F27">
            <v>42395</v>
          </cell>
        </row>
        <row r="30">
          <cell r="G30" t="str">
            <v xml:space="preserve"> </v>
          </cell>
          <cell r="H30">
            <v>42395</v>
          </cell>
        </row>
        <row r="33">
          <cell r="A33">
            <v>744000</v>
          </cell>
          <cell r="B33" t="str">
            <v>Verhalen van kosten op derden</v>
          </cell>
        </row>
        <row r="35">
          <cell r="B35" t="str">
            <v>Rentevoordeel R/C Lucien Van Breuseghem</v>
          </cell>
          <cell r="G35">
            <v>109581</v>
          </cell>
        </row>
        <row r="36">
          <cell r="B36" t="str">
            <v>Rentevoordeel R/C Antoon De Bruyne</v>
          </cell>
          <cell r="G36">
            <v>78971</v>
          </cell>
        </row>
        <row r="38">
          <cell r="B38" t="str">
            <v>Voordelen alle aard personenwagens :</v>
          </cell>
        </row>
        <row r="40">
          <cell r="B40" t="str">
            <v>Kosteloos ter beschikking gestelde voertuigen :</v>
          </cell>
        </row>
        <row r="41">
          <cell r="B41" t="str">
            <v>Voordelen alle aard (voor detail zie berekening voordelen alle aard)</v>
          </cell>
          <cell r="G41">
            <v>181207</v>
          </cell>
        </row>
        <row r="43">
          <cell r="H43">
            <v>369759</v>
          </cell>
        </row>
        <row r="46">
          <cell r="A46">
            <v>611120</v>
          </cell>
          <cell r="B46" t="str">
            <v>Huur gebouwen</v>
          </cell>
        </row>
        <row r="48">
          <cell r="B48" t="str">
            <v xml:space="preserve">Ligging : </v>
          </cell>
          <cell r="C48" t="str">
            <v>Onroerend goed, bestaande uit +/- 9000 m² terrein met daarop open hangars en een gebouw dienstig als burelen, refter, archiefruimten en toiletten</v>
          </cell>
        </row>
        <row r="49">
          <cell r="C49" t="str">
            <v>Elversele, Pontweg 5</v>
          </cell>
        </row>
        <row r="50">
          <cell r="B50" t="str">
            <v xml:space="preserve">Verhuurder : </v>
          </cell>
          <cell r="C50" t="str">
            <v>Agimmo bvba, Europark Noord 33, 9100 Sint-Niklaas</v>
          </cell>
        </row>
        <row r="51">
          <cell r="B51" t="str">
            <v xml:space="preserve">Periode : </v>
          </cell>
          <cell r="C51" t="str">
            <v>01/01/97 - 31/12/97</v>
          </cell>
          <cell r="G51" t="str">
            <v xml:space="preserve"> </v>
          </cell>
        </row>
        <row r="53">
          <cell r="B53" t="str">
            <v xml:space="preserve">Betaalde huur : </v>
          </cell>
          <cell r="E53">
            <v>60000</v>
          </cell>
          <cell r="F53">
            <v>12</v>
          </cell>
          <cell r="G53">
            <v>720000</v>
          </cell>
        </row>
        <row r="54">
          <cell r="B54" t="str">
            <v>Onroerende voorheffing 1997</v>
          </cell>
          <cell r="E54">
            <v>114991</v>
          </cell>
          <cell r="G54">
            <v>114991</v>
          </cell>
        </row>
        <row r="56">
          <cell r="H56">
            <v>834991</v>
          </cell>
        </row>
        <row r="59">
          <cell r="A59">
            <v>611130</v>
          </cell>
          <cell r="B59" t="str">
            <v>Huur machines en materiaal</v>
          </cell>
        </row>
        <row r="61">
          <cell r="B61" t="str">
            <v>Huur containers</v>
          </cell>
          <cell r="G61">
            <v>38671</v>
          </cell>
        </row>
        <row r="63">
          <cell r="H63">
            <v>38671</v>
          </cell>
        </row>
        <row r="64">
          <cell r="G64" t="str">
            <v xml:space="preserve"> </v>
          </cell>
          <cell r="H64" t="str">
            <v xml:space="preserve"> </v>
          </cell>
        </row>
        <row r="66">
          <cell r="A66">
            <v>611320</v>
          </cell>
          <cell r="B66" t="str">
            <v>Onderhoud gebouwen</v>
          </cell>
        </row>
        <row r="68">
          <cell r="B68" t="str">
            <v xml:space="preserve">AF </v>
          </cell>
          <cell r="C68" t="str">
            <v>Omschrijving</v>
          </cell>
        </row>
        <row r="69">
          <cell r="B69">
            <v>44</v>
          </cell>
          <cell r="C69" t="str">
            <v>Cement - rijnzand</v>
          </cell>
          <cell r="G69">
            <v>3265</v>
          </cell>
        </row>
        <row r="70">
          <cell r="B70">
            <v>112</v>
          </cell>
          <cell r="C70" t="str">
            <v>Dals - herstellingen</v>
          </cell>
          <cell r="G70">
            <v>2560</v>
          </cell>
        </row>
        <row r="71">
          <cell r="B71">
            <v>180</v>
          </cell>
          <cell r="C71" t="str">
            <v>Controle keuring/voorbereiding (electriciteitsleiding)</v>
          </cell>
          <cell r="G71">
            <v>5940</v>
          </cell>
        </row>
        <row r="72">
          <cell r="B72">
            <v>187</v>
          </cell>
          <cell r="C72" t="str">
            <v>Onderhud terreinen</v>
          </cell>
          <cell r="G72">
            <v>13750</v>
          </cell>
        </row>
        <row r="73">
          <cell r="B73">
            <v>235</v>
          </cell>
          <cell r="C73" t="str">
            <v>Diverse onderhoudsproducten</v>
          </cell>
          <cell r="G73">
            <v>15380</v>
          </cell>
        </row>
        <row r="74">
          <cell r="B74">
            <v>213</v>
          </cell>
          <cell r="C74" t="str">
            <v>Herstelling dak (silliconen)</v>
          </cell>
          <cell r="G74">
            <v>3407</v>
          </cell>
        </row>
        <row r="75">
          <cell r="B75">
            <v>237</v>
          </cell>
          <cell r="C75" t="str">
            <v>Speciaal onderhoud tegen distels, onkruid, etc.</v>
          </cell>
          <cell r="G75">
            <v>41753</v>
          </cell>
        </row>
        <row r="76">
          <cell r="B76">
            <v>291</v>
          </cell>
          <cell r="C76" t="str">
            <v>Controle OCB (electriciteit)</v>
          </cell>
          <cell r="G76">
            <v>6213</v>
          </cell>
        </row>
        <row r="77">
          <cell r="B77">
            <v>422</v>
          </cell>
          <cell r="C77" t="str">
            <v>Nivelleren terrein - opkuisen steengruis</v>
          </cell>
          <cell r="G77">
            <v>80000</v>
          </cell>
        </row>
        <row r="78">
          <cell r="B78">
            <v>430</v>
          </cell>
          <cell r="C78" t="str">
            <v>Herplaatsen draaihek</v>
          </cell>
          <cell r="G78">
            <v>3950</v>
          </cell>
        </row>
        <row r="79">
          <cell r="B79">
            <v>463</v>
          </cell>
          <cell r="C79" t="str">
            <v>Onderhoud beplanting</v>
          </cell>
          <cell r="G79">
            <v>18150</v>
          </cell>
        </row>
        <row r="81">
          <cell r="H81">
            <v>194368</v>
          </cell>
        </row>
        <row r="85">
          <cell r="A85">
            <v>612150</v>
          </cell>
          <cell r="B85" t="str">
            <v>Verbruik diesel</v>
          </cell>
        </row>
        <row r="87">
          <cell r="B87" t="str">
            <v xml:space="preserve">Totaal : </v>
          </cell>
          <cell r="C87">
            <v>1161174</v>
          </cell>
        </row>
        <row r="88">
          <cell r="B88" t="str">
            <v>Betreft het verbruik van de vrachtwagens en de personenwagens.</v>
          </cell>
        </row>
        <row r="89">
          <cell r="B89" t="str">
            <v>Het aantal gereden km met de personenwagen bedraagt :</v>
          </cell>
        </row>
        <row r="91">
          <cell r="B91" t="str">
            <v>Mitsubischi 01/01 - 30/06</v>
          </cell>
          <cell r="D91">
            <v>15000</v>
          </cell>
          <cell r="E91">
            <v>15</v>
          </cell>
          <cell r="F91">
            <v>26.23</v>
          </cell>
          <cell r="G91">
            <v>59017.5</v>
          </cell>
        </row>
        <row r="92">
          <cell r="B92" t="str">
            <v>Mercedes Vito 01/07 - 31/12</v>
          </cell>
          <cell r="D92">
            <v>15000</v>
          </cell>
          <cell r="E92">
            <v>10</v>
          </cell>
          <cell r="F92">
            <v>26.23</v>
          </cell>
          <cell r="G92">
            <v>39345</v>
          </cell>
        </row>
        <row r="93">
          <cell r="B93" t="str">
            <v>Mercedes Jeep 01/01 - 30/06</v>
          </cell>
          <cell r="D93">
            <v>16000</v>
          </cell>
          <cell r="E93">
            <v>15</v>
          </cell>
          <cell r="F93">
            <v>26.23</v>
          </cell>
          <cell r="G93">
            <v>62952</v>
          </cell>
        </row>
        <row r="94">
          <cell r="B94" t="str">
            <v>Mercedes Vito 01/07 - 31/12</v>
          </cell>
          <cell r="D94">
            <v>15000</v>
          </cell>
          <cell r="E94">
            <v>10</v>
          </cell>
          <cell r="F94">
            <v>26.23</v>
          </cell>
          <cell r="G94">
            <v>39345</v>
          </cell>
        </row>
        <row r="95">
          <cell r="B95" t="str">
            <v>Mercedes E 300</v>
          </cell>
          <cell r="D95">
            <v>10000</v>
          </cell>
          <cell r="E95">
            <v>13</v>
          </cell>
          <cell r="F95">
            <v>26.23</v>
          </cell>
          <cell r="G95">
            <v>34099</v>
          </cell>
        </row>
        <row r="97">
          <cell r="B97" t="str">
            <v>Totaal verbruik personenwagens</v>
          </cell>
          <cell r="G97">
            <v>234758.5</v>
          </cell>
        </row>
        <row r="99">
          <cell r="B99" t="str">
            <v>Verschuldigde BTW</v>
          </cell>
          <cell r="F99">
            <v>24649.642499999998</v>
          </cell>
        </row>
        <row r="100">
          <cell r="B100" t="str">
            <v>Niet-aftrekbare BTW</v>
          </cell>
          <cell r="F100">
            <v>24649.642499999998</v>
          </cell>
        </row>
        <row r="102">
          <cell r="H102">
            <v>1185824</v>
          </cell>
        </row>
        <row r="105">
          <cell r="A105">
            <v>613200</v>
          </cell>
          <cell r="B105" t="str">
            <v xml:space="preserve">Erelonen </v>
          </cell>
        </row>
        <row r="107">
          <cell r="B107" t="str">
            <v>Verschelden &amp; C°, Accountants</v>
          </cell>
        </row>
        <row r="108">
          <cell r="B108" t="str">
            <v>Verzusteringslaan 40</v>
          </cell>
        </row>
        <row r="109">
          <cell r="B109" t="str">
            <v>9100 Sint-Niklaas</v>
          </cell>
        </row>
        <row r="110">
          <cell r="H110">
            <v>214434</v>
          </cell>
        </row>
        <row r="113">
          <cell r="A113">
            <v>613280</v>
          </cell>
          <cell r="B113" t="str">
            <v>Wijziging provisie eindejaarsaudit</v>
          </cell>
        </row>
        <row r="115">
          <cell r="B115" t="str">
            <v>Aanleg provisie eindejaarsaudit per 31/12/97</v>
          </cell>
        </row>
        <row r="116">
          <cell r="H116">
            <v>120000</v>
          </cell>
        </row>
        <row r="120">
          <cell r="A120">
            <v>613300</v>
          </cell>
          <cell r="B120" t="str">
            <v>Beheerskosten sociaal sekretariaat</v>
          </cell>
        </row>
        <row r="122">
          <cell r="B122" t="str">
            <v>SD Worx - Sociaal sekretariaat</v>
          </cell>
        </row>
        <row r="123">
          <cell r="B123" t="str">
            <v>Loonberekening periode 01/01/97 - 31/12/97</v>
          </cell>
        </row>
        <row r="124">
          <cell r="H124">
            <v>62354</v>
          </cell>
        </row>
        <row r="128">
          <cell r="A128">
            <v>613510</v>
          </cell>
          <cell r="B128" t="str">
            <v>Verzekering brand</v>
          </cell>
        </row>
        <row r="130">
          <cell r="B130" t="str">
            <v xml:space="preserve">Maatschappij </v>
          </cell>
          <cell r="C130" t="str">
            <v>AG</v>
          </cell>
        </row>
        <row r="131">
          <cell r="B131" t="str">
            <v xml:space="preserve">Polisnummer   </v>
          </cell>
          <cell r="C131" t="str">
            <v>08/46302035</v>
          </cell>
        </row>
        <row r="132">
          <cell r="B132" t="str">
            <v xml:space="preserve">Risico          </v>
          </cell>
          <cell r="C132" t="str">
            <v>Pontweg 5, 9140 Elversele</v>
          </cell>
        </row>
        <row r="133">
          <cell r="B133" t="str">
            <v>Verzekerde bedragen</v>
          </cell>
        </row>
        <row r="134">
          <cell r="C134" t="str">
            <v>aansprakelijheid als huurder</v>
          </cell>
          <cell r="E134">
            <v>9000000</v>
          </cell>
        </row>
        <row r="135">
          <cell r="C135" t="str">
            <v>inhoud</v>
          </cell>
          <cell r="E135">
            <v>3000000</v>
          </cell>
        </row>
        <row r="136">
          <cell r="B136" t="str">
            <v>Periode</v>
          </cell>
          <cell r="C136" t="str">
            <v>01/04/97-31/03/98</v>
          </cell>
        </row>
        <row r="137">
          <cell r="C137" t="str">
            <v>AF 97143</v>
          </cell>
          <cell r="F137">
            <v>57855</v>
          </cell>
        </row>
        <row r="138">
          <cell r="C138" t="str">
            <v>overgedragen kosten van 1996</v>
          </cell>
          <cell r="F138">
            <v>14495</v>
          </cell>
        </row>
        <row r="139">
          <cell r="C139" t="str">
            <v>over te dragen kosten naar 1998</v>
          </cell>
          <cell r="F139">
            <v>-14463.75</v>
          </cell>
        </row>
        <row r="142">
          <cell r="B142" t="str">
            <v xml:space="preserve">Maatschappij </v>
          </cell>
          <cell r="C142" t="str">
            <v>AG</v>
          </cell>
        </row>
        <row r="143">
          <cell r="B143" t="str">
            <v xml:space="preserve">Polisnummer   </v>
          </cell>
          <cell r="C143" t="str">
            <v>08/46302043</v>
          </cell>
        </row>
        <row r="144">
          <cell r="B144" t="str">
            <v xml:space="preserve">Risico          </v>
          </cell>
          <cell r="C144" t="str">
            <v>Storm (top woning) Pontweg 5, 9140 Elversele</v>
          </cell>
        </row>
        <row r="145">
          <cell r="B145" t="str">
            <v>Periode</v>
          </cell>
          <cell r="C145" t="str">
            <v>01/04/97-31/03/98</v>
          </cell>
        </row>
        <row r="146">
          <cell r="C146" t="str">
            <v>AF 97142</v>
          </cell>
          <cell r="F146">
            <v>3091</v>
          </cell>
        </row>
        <row r="147">
          <cell r="C147" t="str">
            <v>overgedragen kosten van 1996</v>
          </cell>
          <cell r="F147">
            <v>775</v>
          </cell>
        </row>
        <row r="148">
          <cell r="C148" t="str">
            <v>over te dragen kosten naar 1998</v>
          </cell>
          <cell r="F148">
            <v>-772.75</v>
          </cell>
        </row>
        <row r="151">
          <cell r="B151" t="str">
            <v xml:space="preserve">Maatschappij </v>
          </cell>
          <cell r="C151" t="str">
            <v>AG</v>
          </cell>
        </row>
        <row r="152">
          <cell r="B152" t="str">
            <v xml:space="preserve">Polisnummer   </v>
          </cell>
          <cell r="C152" t="str">
            <v>08/46090454</v>
          </cell>
        </row>
        <row r="153">
          <cell r="B153" t="str">
            <v xml:space="preserve">Risico          </v>
          </cell>
          <cell r="C153" t="str">
            <v>Top handel</v>
          </cell>
        </row>
        <row r="154">
          <cell r="B154" t="str">
            <v>Periode</v>
          </cell>
          <cell r="C154" t="str">
            <v>07/04/97-06/04/98</v>
          </cell>
        </row>
        <row r="155">
          <cell r="C155" t="str">
            <v>AF 97149</v>
          </cell>
          <cell r="F155">
            <v>4653</v>
          </cell>
        </row>
        <row r="156">
          <cell r="C156" t="str">
            <v>overgedragen kosten van 1996</v>
          </cell>
          <cell r="F156">
            <v>1166</v>
          </cell>
        </row>
        <row r="157">
          <cell r="C157" t="str">
            <v>over te dragen kosten naar 1998</v>
          </cell>
          <cell r="F157">
            <v>-1163.25</v>
          </cell>
        </row>
        <row r="160">
          <cell r="B160" t="str">
            <v xml:space="preserve">Maatschappij </v>
          </cell>
          <cell r="C160" t="str">
            <v>AG</v>
          </cell>
        </row>
        <row r="161">
          <cell r="B161" t="str">
            <v xml:space="preserve">Polisnummer   </v>
          </cell>
          <cell r="C161" t="str">
            <v>08/03363401</v>
          </cell>
        </row>
        <row r="162">
          <cell r="B162" t="str">
            <v xml:space="preserve">Risico          </v>
          </cell>
          <cell r="C162" t="str">
            <v>Top handel Raapstraat 45, 9100 Sint-Niklaas</v>
          </cell>
        </row>
        <row r="163">
          <cell r="B163" t="str">
            <v>Verzekerde bedragen</v>
          </cell>
        </row>
        <row r="164">
          <cell r="C164" t="str">
            <v>gebouw</v>
          </cell>
          <cell r="D164">
            <v>7247000</v>
          </cell>
        </row>
        <row r="165">
          <cell r="C165" t="str">
            <v>inhoud</v>
          </cell>
          <cell r="D165">
            <v>290000</v>
          </cell>
        </row>
        <row r="166">
          <cell r="C166" t="str">
            <v>materieel</v>
          </cell>
          <cell r="D166">
            <v>1450000</v>
          </cell>
        </row>
        <row r="167">
          <cell r="B167" t="str">
            <v>Periode</v>
          </cell>
          <cell r="C167" t="str">
            <v>01/11/97-31/10/98</v>
          </cell>
        </row>
        <row r="168">
          <cell r="C168" t="str">
            <v>AF 97455</v>
          </cell>
          <cell r="F168">
            <v>13226</v>
          </cell>
        </row>
        <row r="169">
          <cell r="C169" t="str">
            <v>regularisatie</v>
          </cell>
          <cell r="F169">
            <v>-2488</v>
          </cell>
        </row>
        <row r="170">
          <cell r="C170" t="str">
            <v>overgedragen kosten van 1996</v>
          </cell>
          <cell r="F170">
            <v>15181</v>
          </cell>
        </row>
        <row r="171">
          <cell r="C171" t="str">
            <v>over te dragen kosten naar 1998</v>
          </cell>
          <cell r="F171">
            <v>-11021.666666666668</v>
          </cell>
        </row>
        <row r="174">
          <cell r="H174">
            <v>80532.583333333328</v>
          </cell>
        </row>
        <row r="177">
          <cell r="A177">
            <v>613530</v>
          </cell>
          <cell r="B177" t="str">
            <v>Verzekering personenwagens</v>
          </cell>
        </row>
        <row r="180">
          <cell r="B180" t="str">
            <v xml:space="preserve">Maatschappij </v>
          </cell>
          <cell r="C180" t="str">
            <v>AG</v>
          </cell>
        </row>
        <row r="181">
          <cell r="B181" t="str">
            <v xml:space="preserve">Polisnummer   </v>
          </cell>
          <cell r="C181" t="str">
            <v>03/26740663</v>
          </cell>
        </row>
        <row r="182">
          <cell r="B182" t="str">
            <v>Voertuig</v>
          </cell>
          <cell r="C182" t="str">
            <v>Jeep</v>
          </cell>
        </row>
        <row r="183">
          <cell r="B183" t="str">
            <v xml:space="preserve">Risico          </v>
          </cell>
          <cell r="C183" t="str">
            <v>multirisk/stoffelijke schade</v>
          </cell>
        </row>
        <row r="184">
          <cell r="C184" t="str">
            <v>burgerlijke aansprakelijkheid</v>
          </cell>
        </row>
        <row r="185">
          <cell r="B185" t="str">
            <v>Nummerplaat</v>
          </cell>
          <cell r="C185" t="str">
            <v>DYY 152</v>
          </cell>
        </row>
        <row r="186">
          <cell r="B186" t="str">
            <v>Periode</v>
          </cell>
          <cell r="C186" t="str">
            <v>01/04/97-30/09/97</v>
          </cell>
        </row>
        <row r="187">
          <cell r="C187" t="str">
            <v>AF 97144</v>
          </cell>
          <cell r="F187">
            <v>37301</v>
          </cell>
        </row>
        <row r="189">
          <cell r="C189" t="str">
            <v>01/04/97-30/09/97</v>
          </cell>
        </row>
        <row r="190">
          <cell r="C190" t="str">
            <v>AF 97146</v>
          </cell>
          <cell r="F190">
            <v>14385</v>
          </cell>
        </row>
        <row r="191">
          <cell r="C191" t="str">
            <v>AF 97282</v>
          </cell>
          <cell r="F191">
            <v>-5030</v>
          </cell>
        </row>
        <row r="192">
          <cell r="C192" t="str">
            <v>AF 97283</v>
          </cell>
          <cell r="F192">
            <v>-674</v>
          </cell>
        </row>
        <row r="193">
          <cell r="C193" t="str">
            <v>1/10/97-31/03/98</v>
          </cell>
        </row>
        <row r="194">
          <cell r="C194" t="str">
            <v>AF 97406</v>
          </cell>
          <cell r="F194">
            <v>13180</v>
          </cell>
        </row>
        <row r="195">
          <cell r="C195" t="str">
            <v>over te dragen kosten naar 1998</v>
          </cell>
          <cell r="F195">
            <v>-6590</v>
          </cell>
        </row>
        <row r="197">
          <cell r="C197" t="str">
            <v>1/10/97-31/03/98</v>
          </cell>
        </row>
        <row r="198">
          <cell r="C198" t="str">
            <v>AF 97407</v>
          </cell>
          <cell r="F198">
            <v>28123</v>
          </cell>
        </row>
        <row r="199">
          <cell r="C199" t="str">
            <v>over te dragen kosten naar 1998</v>
          </cell>
          <cell r="F199">
            <v>-14061.5</v>
          </cell>
        </row>
        <row r="203">
          <cell r="B203" t="str">
            <v xml:space="preserve">Maatschappij </v>
          </cell>
          <cell r="C203" t="str">
            <v>AG</v>
          </cell>
        </row>
        <row r="204">
          <cell r="B204" t="str">
            <v xml:space="preserve">Polisnummer   </v>
          </cell>
          <cell r="C204" t="str">
            <v>08/26010734</v>
          </cell>
        </row>
        <row r="205">
          <cell r="B205" t="str">
            <v>Voertuig</v>
          </cell>
          <cell r="C205" t="str">
            <v>Mercedes E 300 D</v>
          </cell>
        </row>
        <row r="206">
          <cell r="B206" t="str">
            <v xml:space="preserve">Risico          </v>
          </cell>
          <cell r="C206" t="str">
            <v>Burgerlijke aansprakelijkheid</v>
          </cell>
        </row>
        <row r="207">
          <cell r="B207" t="str">
            <v>Nummerplaat</v>
          </cell>
          <cell r="C207" t="str">
            <v>DYY 134</v>
          </cell>
        </row>
        <row r="208">
          <cell r="B208" t="str">
            <v>Periode</v>
          </cell>
          <cell r="C208" t="str">
            <v>01/04/97-30/09/97</v>
          </cell>
        </row>
        <row r="209">
          <cell r="C209" t="str">
            <v>AF 97145</v>
          </cell>
          <cell r="F209">
            <v>49445</v>
          </cell>
        </row>
        <row r="211">
          <cell r="C211" t="str">
            <v>11/10/97-31/03/98</v>
          </cell>
          <cell r="F211">
            <v>49445</v>
          </cell>
        </row>
        <row r="212">
          <cell r="C212" t="str">
            <v>AF 97408</v>
          </cell>
        </row>
        <row r="213">
          <cell r="C213" t="str">
            <v>overgedragen kosten 1996</v>
          </cell>
          <cell r="F213">
            <v>11841</v>
          </cell>
        </row>
        <row r="214">
          <cell r="C214" t="str">
            <v>over te dragen kosten naar 1998</v>
          </cell>
          <cell r="F214">
            <v>-24722.5</v>
          </cell>
        </row>
        <row r="217">
          <cell r="H217">
            <v>152642</v>
          </cell>
        </row>
        <row r="221">
          <cell r="A221">
            <v>613540</v>
          </cell>
          <cell r="B221" t="str">
            <v>Verzekering vrachtwagens</v>
          </cell>
        </row>
        <row r="225">
          <cell r="B225" t="str">
            <v xml:space="preserve">Maatschappij </v>
          </cell>
          <cell r="C225" t="str">
            <v>AG</v>
          </cell>
        </row>
        <row r="226">
          <cell r="B226" t="str">
            <v xml:space="preserve">Polisnummer   </v>
          </cell>
          <cell r="C226" t="str">
            <v>03/26401973</v>
          </cell>
        </row>
        <row r="227">
          <cell r="B227" t="str">
            <v>Voertuig</v>
          </cell>
          <cell r="C227" t="str">
            <v>Vrachtwagen VOLVO</v>
          </cell>
        </row>
        <row r="228">
          <cell r="B228" t="str">
            <v xml:space="preserve">Risico          </v>
          </cell>
          <cell r="C228" t="str">
            <v>Burgerlijke aansprakelijkheid/brand/diefstal/glasbreuk</v>
          </cell>
        </row>
        <row r="229">
          <cell r="C229" t="str">
            <v>stoffelijke schade</v>
          </cell>
        </row>
        <row r="230">
          <cell r="B230" t="str">
            <v>Nummerplaat</v>
          </cell>
          <cell r="C230" t="str">
            <v>HDT 900</v>
          </cell>
        </row>
        <row r="231">
          <cell r="B231" t="str">
            <v>Periode</v>
          </cell>
          <cell r="C231" t="str">
            <v>01/09/97-28/02/98</v>
          </cell>
        </row>
        <row r="232">
          <cell r="C232" t="str">
            <v>AF 97355</v>
          </cell>
          <cell r="F232">
            <v>82138</v>
          </cell>
        </row>
        <row r="233">
          <cell r="C233" t="str">
            <v>Over te dragen kosten naar 1998</v>
          </cell>
          <cell r="F233">
            <v>-27379.333333333332</v>
          </cell>
        </row>
        <row r="235">
          <cell r="B235" t="str">
            <v xml:space="preserve">Maatschappij </v>
          </cell>
          <cell r="C235" t="str">
            <v>AG</v>
          </cell>
        </row>
        <row r="236">
          <cell r="B236" t="str">
            <v xml:space="preserve">Polisnummer   </v>
          </cell>
          <cell r="C236" t="str">
            <v>03/26401973</v>
          </cell>
        </row>
        <row r="237">
          <cell r="B237" t="str">
            <v>Voertuig</v>
          </cell>
          <cell r="C237" t="str">
            <v>Vrachtwagen VOLVO</v>
          </cell>
        </row>
        <row r="238">
          <cell r="B238" t="str">
            <v xml:space="preserve">Risico          </v>
          </cell>
        </row>
        <row r="239">
          <cell r="B239" t="str">
            <v>Nummerplaat</v>
          </cell>
          <cell r="C239" t="str">
            <v>HDT 900</v>
          </cell>
        </row>
        <row r="240">
          <cell r="B240" t="str">
            <v>Periode</v>
          </cell>
          <cell r="C240" t="str">
            <v>01/03/97-31/08/97</v>
          </cell>
        </row>
        <row r="241">
          <cell r="C241" t="str">
            <v>AF 970793</v>
          </cell>
          <cell r="F241">
            <v>82138</v>
          </cell>
        </row>
        <row r="242">
          <cell r="C242" t="str">
            <v>Overgedragen kosten 1996</v>
          </cell>
          <cell r="F242">
            <v>13690</v>
          </cell>
        </row>
        <row r="249">
          <cell r="B249" t="str">
            <v xml:space="preserve">Maatschappij </v>
          </cell>
          <cell r="C249" t="str">
            <v>AG</v>
          </cell>
        </row>
        <row r="250">
          <cell r="B250" t="str">
            <v xml:space="preserve">Polisnummer   </v>
          </cell>
          <cell r="C250" t="str">
            <v>08/06094064</v>
          </cell>
        </row>
        <row r="251">
          <cell r="B251" t="str">
            <v>Voertuig</v>
          </cell>
          <cell r="C251" t="str">
            <v>Poclain 96 CGG01191 Hijstoestel</v>
          </cell>
        </row>
        <row r="252">
          <cell r="C252" t="str">
            <v>CGG011091</v>
          </cell>
        </row>
        <row r="253">
          <cell r="B253" t="str">
            <v xml:space="preserve">Risico          </v>
          </cell>
          <cell r="C253" t="str">
            <v>Burgerlijke aansprakelijkheid/brand/diefstal/glasbreuk</v>
          </cell>
        </row>
        <row r="254">
          <cell r="B254" t="str">
            <v>Periode</v>
          </cell>
          <cell r="C254" t="str">
            <v>19/03/97-18/09/97</v>
          </cell>
        </row>
        <row r="255">
          <cell r="C255" t="str">
            <v>AF 97111</v>
          </cell>
          <cell r="F255">
            <v>20095</v>
          </cell>
        </row>
        <row r="256">
          <cell r="C256" t="str">
            <v>Overgedragen kosten</v>
          </cell>
          <cell r="F256">
            <v>5024</v>
          </cell>
        </row>
        <row r="258">
          <cell r="C258" t="str">
            <v>19/09/97-18/03/97</v>
          </cell>
          <cell r="F258">
            <v>20095</v>
          </cell>
        </row>
        <row r="259">
          <cell r="C259" t="str">
            <v>Over te dragen kosten</v>
          </cell>
          <cell r="F259">
            <v>-8372.9166666666661</v>
          </cell>
        </row>
        <row r="265">
          <cell r="B265" t="str">
            <v xml:space="preserve">Maatschappij </v>
          </cell>
          <cell r="C265" t="str">
            <v>AG</v>
          </cell>
        </row>
        <row r="266">
          <cell r="B266" t="str">
            <v xml:space="preserve">Polisnummer   </v>
          </cell>
          <cell r="C266" t="str">
            <v>08/26130333</v>
          </cell>
        </row>
        <row r="267">
          <cell r="B267" t="str">
            <v>Voertuig</v>
          </cell>
          <cell r="C267" t="str">
            <v>Volvo</v>
          </cell>
        </row>
        <row r="268">
          <cell r="B268" t="str">
            <v xml:space="preserve">Risico          </v>
          </cell>
        </row>
        <row r="269">
          <cell r="B269" t="str">
            <v>Nummerplaat</v>
          </cell>
          <cell r="C269" t="str">
            <v>CPZ 993</v>
          </cell>
        </row>
        <row r="270">
          <cell r="B270" t="str">
            <v>Periode</v>
          </cell>
          <cell r="C270" t="str">
            <v>Overgedragen kosten</v>
          </cell>
          <cell r="F270">
            <v>16920</v>
          </cell>
        </row>
        <row r="271">
          <cell r="C271" t="str">
            <v>08/04/97-07/10/97</v>
          </cell>
          <cell r="D271" t="str">
            <v>AF 97150</v>
          </cell>
          <cell r="F271">
            <v>65417</v>
          </cell>
        </row>
        <row r="272">
          <cell r="C272" t="str">
            <v>08/10/97-07/04/98</v>
          </cell>
          <cell r="D272" t="str">
            <v>AF 97414</v>
          </cell>
          <cell r="F272">
            <v>65417</v>
          </cell>
        </row>
        <row r="273">
          <cell r="C273" t="str">
            <v>Over te dragen kosten</v>
          </cell>
          <cell r="F273">
            <v>-32079</v>
          </cell>
        </row>
        <row r="279">
          <cell r="B279" t="str">
            <v xml:space="preserve">Maatschappij </v>
          </cell>
        </row>
        <row r="280">
          <cell r="B280" t="str">
            <v xml:space="preserve">Polisnummer   </v>
          </cell>
        </row>
        <row r="281">
          <cell r="B281" t="str">
            <v>Voertuig</v>
          </cell>
        </row>
        <row r="282">
          <cell r="B282" t="str">
            <v xml:space="preserve">Risico          </v>
          </cell>
        </row>
        <row r="283">
          <cell r="B283" t="str">
            <v>Nummerplaat</v>
          </cell>
          <cell r="C283" t="str">
            <v>UFR 399</v>
          </cell>
        </row>
        <row r="284">
          <cell r="B284" t="str">
            <v>Periode</v>
          </cell>
          <cell r="C284" t="str">
            <v>Overgedragen kosten</v>
          </cell>
        </row>
        <row r="285">
          <cell r="C285" t="str">
            <v>07/04/97-08/02/98</v>
          </cell>
          <cell r="D285" t="str">
            <v>AF 97178</v>
          </cell>
          <cell r="F285">
            <v>643</v>
          </cell>
        </row>
        <row r="286">
          <cell r="C286" t="str">
            <v>Over te dragen kosten</v>
          </cell>
          <cell r="F286">
            <v>-107</v>
          </cell>
        </row>
        <row r="292">
          <cell r="B292" t="str">
            <v xml:space="preserve">Maatschappij </v>
          </cell>
        </row>
        <row r="293">
          <cell r="B293" t="str">
            <v xml:space="preserve">Polisnummer   </v>
          </cell>
        </row>
        <row r="294">
          <cell r="B294" t="str">
            <v>Voertuig</v>
          </cell>
        </row>
        <row r="295">
          <cell r="B295" t="str">
            <v xml:space="preserve">Risico          </v>
          </cell>
        </row>
        <row r="296">
          <cell r="B296" t="str">
            <v>Nummerplaat</v>
          </cell>
          <cell r="C296" t="str">
            <v>GYZ 733</v>
          </cell>
        </row>
        <row r="297">
          <cell r="B297" t="str">
            <v>Periode</v>
          </cell>
          <cell r="C297" t="str">
            <v>Overgedragen kosten</v>
          </cell>
        </row>
        <row r="298">
          <cell r="C298" t="str">
            <v>12/11/96-31/10/97</v>
          </cell>
          <cell r="F298">
            <v>8269</v>
          </cell>
        </row>
        <row r="299">
          <cell r="C299" t="str">
            <v>01/11/97-31/10/98</v>
          </cell>
          <cell r="F299">
            <v>8525</v>
          </cell>
        </row>
        <row r="300">
          <cell r="C300" t="str">
            <v>Over te dragen kosten</v>
          </cell>
          <cell r="F300">
            <v>-7104</v>
          </cell>
        </row>
        <row r="305">
          <cell r="B305" t="str">
            <v xml:space="preserve">Maatschappij </v>
          </cell>
        </row>
        <row r="306">
          <cell r="B306" t="str">
            <v xml:space="preserve">Polisnummer   </v>
          </cell>
        </row>
        <row r="307">
          <cell r="B307" t="str">
            <v>Voertuig</v>
          </cell>
        </row>
        <row r="308">
          <cell r="B308" t="str">
            <v xml:space="preserve">Risico          </v>
          </cell>
        </row>
        <row r="309">
          <cell r="B309" t="str">
            <v>Nummerplaat</v>
          </cell>
          <cell r="C309" t="str">
            <v>UPV 858</v>
          </cell>
        </row>
        <row r="310">
          <cell r="C310" t="str">
            <v>Overgedragen kosten</v>
          </cell>
          <cell r="F310">
            <v>64</v>
          </cell>
        </row>
        <row r="311">
          <cell r="C311" t="str">
            <v>07/04/97-31/03/98</v>
          </cell>
          <cell r="F311">
            <v>703</v>
          </cell>
        </row>
        <row r="312">
          <cell r="C312" t="str">
            <v>Over te dragen kosten</v>
          </cell>
          <cell r="F312">
            <v>-176</v>
          </cell>
        </row>
        <row r="318">
          <cell r="B318" t="str">
            <v xml:space="preserve">Maatschappij </v>
          </cell>
          <cell r="C318" t="str">
            <v>AG</v>
          </cell>
        </row>
        <row r="319">
          <cell r="B319" t="str">
            <v xml:space="preserve">Polisnummer   </v>
          </cell>
          <cell r="C319" t="str">
            <v>08/26254142</v>
          </cell>
        </row>
        <row r="320">
          <cell r="B320" t="str">
            <v>Voertuig</v>
          </cell>
          <cell r="C320" t="str">
            <v>Volvo</v>
          </cell>
        </row>
        <row r="321">
          <cell r="B321" t="str">
            <v xml:space="preserve">Risico          </v>
          </cell>
        </row>
        <row r="322">
          <cell r="B322" t="str">
            <v>Nummerplaat</v>
          </cell>
          <cell r="C322" t="str">
            <v>FPE 302</v>
          </cell>
        </row>
        <row r="323">
          <cell r="B323" t="str">
            <v>Periode</v>
          </cell>
          <cell r="C323" t="str">
            <v>Overgedragen kosten</v>
          </cell>
          <cell r="F323">
            <v>2027</v>
          </cell>
        </row>
        <row r="324">
          <cell r="C324" t="str">
            <v>01/04/97-31/03/98</v>
          </cell>
          <cell r="F324">
            <v>8109</v>
          </cell>
        </row>
        <row r="325">
          <cell r="C325" t="str">
            <v>AF 97141</v>
          </cell>
        </row>
        <row r="326">
          <cell r="C326" t="str">
            <v>Over te dragen kosten</v>
          </cell>
          <cell r="F326">
            <v>-2027.25</v>
          </cell>
        </row>
        <row r="331">
          <cell r="B331" t="str">
            <v xml:space="preserve">Maatschappij </v>
          </cell>
          <cell r="C331" t="str">
            <v>AG</v>
          </cell>
        </row>
        <row r="332">
          <cell r="B332" t="str">
            <v xml:space="preserve">Polisnummer   </v>
          </cell>
        </row>
        <row r="333">
          <cell r="B333" t="str">
            <v>Voertuig</v>
          </cell>
          <cell r="C333" t="str">
            <v>LAG</v>
          </cell>
        </row>
        <row r="334">
          <cell r="B334" t="str">
            <v xml:space="preserve">Risico          </v>
          </cell>
        </row>
        <row r="335">
          <cell r="B335" t="str">
            <v>Nummerplaat</v>
          </cell>
          <cell r="C335" t="str">
            <v>UEZ 281</v>
          </cell>
        </row>
        <row r="336">
          <cell r="B336" t="str">
            <v>Periode</v>
          </cell>
          <cell r="C336" t="str">
            <v>Overgedragen kosten</v>
          </cell>
        </row>
        <row r="337">
          <cell r="C337" t="str">
            <v>08/07/97-26/10/97</v>
          </cell>
          <cell r="F337">
            <v>-207</v>
          </cell>
        </row>
        <row r="342">
          <cell r="B342" t="str">
            <v xml:space="preserve">Maatschappij </v>
          </cell>
          <cell r="C342" t="str">
            <v>AG</v>
          </cell>
        </row>
        <row r="343">
          <cell r="B343" t="str">
            <v xml:space="preserve">Polisnummer   </v>
          </cell>
          <cell r="C343" t="str">
            <v>03/26858203</v>
          </cell>
        </row>
        <row r="344">
          <cell r="B344" t="str">
            <v>Voertuig</v>
          </cell>
          <cell r="C344" t="str">
            <v>Robuste Kaiser</v>
          </cell>
        </row>
        <row r="345">
          <cell r="B345" t="str">
            <v xml:space="preserve">Risico          </v>
          </cell>
          <cell r="C345" t="str">
            <v>Burgerlijke aansprakelijkheid / rechtsbijstand</v>
          </cell>
        </row>
        <row r="346">
          <cell r="B346" t="str">
            <v>Nummerplaat</v>
          </cell>
          <cell r="C346" t="str">
            <v>FSC1C00217</v>
          </cell>
        </row>
        <row r="347">
          <cell r="B347" t="str">
            <v>Periode</v>
          </cell>
          <cell r="C347" t="str">
            <v>Overgedragen kosten</v>
          </cell>
          <cell r="F347">
            <v>191</v>
          </cell>
        </row>
        <row r="348">
          <cell r="F348">
            <v>763</v>
          </cell>
        </row>
        <row r="349">
          <cell r="F349">
            <v>-191</v>
          </cell>
        </row>
        <row r="354">
          <cell r="B354" t="str">
            <v xml:space="preserve">Maatschappij </v>
          </cell>
          <cell r="C354" t="str">
            <v>AG</v>
          </cell>
        </row>
        <row r="355">
          <cell r="B355" t="str">
            <v xml:space="preserve">Polisnummer   </v>
          </cell>
          <cell r="C355" t="str">
            <v>08/26059483</v>
          </cell>
        </row>
        <row r="356">
          <cell r="B356" t="str">
            <v>Voertuig</v>
          </cell>
          <cell r="C356" t="str">
            <v>Pegaso</v>
          </cell>
        </row>
        <row r="357">
          <cell r="B357" t="str">
            <v xml:space="preserve">Risico          </v>
          </cell>
          <cell r="C357" t="str">
            <v>Burgerlijke aansprakelijkheid/brand/diefstal/glasbreuk</v>
          </cell>
        </row>
        <row r="358">
          <cell r="C358" t="str">
            <v>stoffelijke schade</v>
          </cell>
        </row>
        <row r="359">
          <cell r="B359" t="str">
            <v>Nummerplaat</v>
          </cell>
          <cell r="C359" t="str">
            <v>BKB 079</v>
          </cell>
        </row>
        <row r="360">
          <cell r="B360" t="str">
            <v>Periode</v>
          </cell>
          <cell r="C360" t="str">
            <v>14/02/97-13/08/97</v>
          </cell>
          <cell r="F360">
            <v>72891</v>
          </cell>
        </row>
        <row r="361">
          <cell r="C361" t="str">
            <v>AF 97060</v>
          </cell>
        </row>
        <row r="363">
          <cell r="B363" t="str">
            <v xml:space="preserve">Maatschappij </v>
          </cell>
          <cell r="C363" t="str">
            <v>AG</v>
          </cell>
        </row>
        <row r="364">
          <cell r="B364" t="str">
            <v xml:space="preserve">Polisnummer   </v>
          </cell>
          <cell r="C364" t="str">
            <v>08/26059483</v>
          </cell>
        </row>
        <row r="365">
          <cell r="B365" t="str">
            <v>Voertuig</v>
          </cell>
          <cell r="C365" t="str">
            <v>Pegaso</v>
          </cell>
        </row>
        <row r="366">
          <cell r="B366" t="str">
            <v xml:space="preserve">Risico          </v>
          </cell>
        </row>
        <row r="367">
          <cell r="B367" t="str">
            <v>Nummerplaat</v>
          </cell>
          <cell r="C367" t="str">
            <v>BKB 079</v>
          </cell>
        </row>
        <row r="368">
          <cell r="B368" t="str">
            <v>Periode</v>
          </cell>
          <cell r="C368" t="str">
            <v>14/08/97-13/02/98</v>
          </cell>
        </row>
        <row r="369">
          <cell r="C369" t="str">
            <v>AF 97324</v>
          </cell>
          <cell r="F369">
            <v>72891</v>
          </cell>
        </row>
        <row r="370">
          <cell r="C370" t="str">
            <v>Overgedragen kosten 1996</v>
          </cell>
          <cell r="F370">
            <v>29210</v>
          </cell>
        </row>
        <row r="371">
          <cell r="C371" t="str">
            <v>Over te dragen kosten naar 1998</v>
          </cell>
          <cell r="F371">
            <v>-30371</v>
          </cell>
        </row>
        <row r="376">
          <cell r="B376" t="str">
            <v xml:space="preserve">Maatschappij </v>
          </cell>
          <cell r="C376" t="str">
            <v>AG</v>
          </cell>
        </row>
        <row r="377">
          <cell r="B377" t="str">
            <v xml:space="preserve">Polisnummer   </v>
          </cell>
          <cell r="C377" t="str">
            <v>08/06044073</v>
          </cell>
        </row>
        <row r="378">
          <cell r="B378" t="str">
            <v>Voertuig</v>
          </cell>
          <cell r="C378" t="str">
            <v>Volvo</v>
          </cell>
        </row>
        <row r="379">
          <cell r="B379" t="str">
            <v xml:space="preserve">Risico          </v>
          </cell>
          <cell r="C379" t="str">
            <v>Burgerlijke aansprakelijkheid/brand/diefstal/glasbreuk</v>
          </cell>
        </row>
        <row r="380">
          <cell r="C380" t="str">
            <v>stoffelijke schade</v>
          </cell>
        </row>
        <row r="381">
          <cell r="B381" t="str">
            <v>Nummerplaat</v>
          </cell>
          <cell r="C381" t="str">
            <v>X 432 T</v>
          </cell>
        </row>
        <row r="382">
          <cell r="B382" t="str">
            <v>Periode</v>
          </cell>
          <cell r="C382" t="str">
            <v>Overgedragen kosten</v>
          </cell>
          <cell r="F382">
            <v>9955</v>
          </cell>
        </row>
        <row r="384">
          <cell r="C384" t="str">
            <v>27/04/97-26/10/97</v>
          </cell>
          <cell r="F384">
            <v>29865</v>
          </cell>
        </row>
        <row r="385">
          <cell r="C385" t="str">
            <v>AF 97159</v>
          </cell>
        </row>
        <row r="386">
          <cell r="C386" t="str">
            <v>28/11/97-27/11/98</v>
          </cell>
          <cell r="F386">
            <v>165485</v>
          </cell>
        </row>
        <row r="387">
          <cell r="C387" t="str">
            <v>Over te dragen kosten</v>
          </cell>
          <cell r="F387">
            <v>-151695</v>
          </cell>
        </row>
        <row r="388">
          <cell r="C388" t="str">
            <v>14/08/97-26/04/98</v>
          </cell>
          <cell r="F388">
            <v>-3884</v>
          </cell>
        </row>
        <row r="389">
          <cell r="F389">
            <v>1942</v>
          </cell>
        </row>
        <row r="394">
          <cell r="B394" t="str">
            <v xml:space="preserve">Maatschappij </v>
          </cell>
          <cell r="C394" t="str">
            <v>AG</v>
          </cell>
        </row>
        <row r="395">
          <cell r="B395" t="str">
            <v xml:space="preserve">Polisnummer   </v>
          </cell>
          <cell r="C395" t="str">
            <v>03/26555744</v>
          </cell>
        </row>
        <row r="396">
          <cell r="B396" t="str">
            <v>Voertuig</v>
          </cell>
          <cell r="C396" t="str">
            <v>Mercedes lichte vrachtwagen</v>
          </cell>
        </row>
        <row r="397">
          <cell r="B397" t="str">
            <v xml:space="preserve">Risico          </v>
          </cell>
          <cell r="C397" t="str">
            <v>Burgerlijke aansprakelijkheid/brand/diefstal/glasbreuk</v>
          </cell>
        </row>
        <row r="398">
          <cell r="C398" t="str">
            <v>stoffelijke schade/rechtsbijstand</v>
          </cell>
        </row>
        <row r="399">
          <cell r="B399" t="str">
            <v>Nummerplaat</v>
          </cell>
          <cell r="C399" t="str">
            <v>JYX 022</v>
          </cell>
        </row>
        <row r="400">
          <cell r="B400" t="str">
            <v>Periode</v>
          </cell>
          <cell r="C400" t="str">
            <v>01/05/97-31/10/97</v>
          </cell>
          <cell r="F400">
            <v>48396</v>
          </cell>
        </row>
        <row r="401">
          <cell r="C401" t="str">
            <v>AF 97198</v>
          </cell>
        </row>
        <row r="402">
          <cell r="C402" t="str">
            <v>01/11/97-30/04/98</v>
          </cell>
          <cell r="F402">
            <v>34017</v>
          </cell>
        </row>
        <row r="403">
          <cell r="C403" t="str">
            <v>AF 97281</v>
          </cell>
          <cell r="F403">
            <v>-9812</v>
          </cell>
        </row>
        <row r="404">
          <cell r="C404" t="str">
            <v>Over te dragen kosten</v>
          </cell>
          <cell r="F404">
            <v>-22678</v>
          </cell>
        </row>
        <row r="405">
          <cell r="C405" t="str">
            <v>Overgedragen kosten</v>
          </cell>
          <cell r="F405">
            <v>16132</v>
          </cell>
        </row>
        <row r="409">
          <cell r="B409" t="str">
            <v xml:space="preserve">Maatschappij </v>
          </cell>
          <cell r="C409" t="str">
            <v>AG</v>
          </cell>
        </row>
        <row r="410">
          <cell r="B410" t="str">
            <v xml:space="preserve">Polisnummer   </v>
          </cell>
          <cell r="C410" t="str">
            <v>03/26555743</v>
          </cell>
        </row>
        <row r="411">
          <cell r="B411" t="str">
            <v>Voertuig</v>
          </cell>
          <cell r="C411" t="str">
            <v>Jeep lichte vrachtwagen</v>
          </cell>
        </row>
        <row r="412">
          <cell r="B412" t="str">
            <v xml:space="preserve">Risico          </v>
          </cell>
          <cell r="C412" t="str">
            <v>Burgerlijke aansprakelijkheid/brand/diefstal/glasbreuk</v>
          </cell>
        </row>
        <row r="413">
          <cell r="C413" t="str">
            <v>stoffelijke schade/rechtsbijstand</v>
          </cell>
        </row>
        <row r="414">
          <cell r="B414" t="str">
            <v>Nummerplaat</v>
          </cell>
          <cell r="C414" t="str">
            <v>JYX 021</v>
          </cell>
        </row>
        <row r="415">
          <cell r="B415" t="str">
            <v>Periode</v>
          </cell>
          <cell r="C415" t="str">
            <v>01/05/97-31/10/97</v>
          </cell>
          <cell r="F415">
            <v>47337</v>
          </cell>
        </row>
        <row r="416">
          <cell r="C416" t="str">
            <v>AF 97199</v>
          </cell>
        </row>
        <row r="417">
          <cell r="C417" t="str">
            <v>01/11/97-30/04/98</v>
          </cell>
          <cell r="F417">
            <v>46838</v>
          </cell>
        </row>
        <row r="419">
          <cell r="C419" t="str">
            <v>Over te dragen kosten</v>
          </cell>
          <cell r="F419">
            <v>-31225.333333333332</v>
          </cell>
        </row>
        <row r="420">
          <cell r="C420" t="str">
            <v>Overgedragen kosten</v>
          </cell>
          <cell r="F420">
            <v>15779</v>
          </cell>
        </row>
        <row r="425">
          <cell r="B425" t="str">
            <v xml:space="preserve">Maatschappij </v>
          </cell>
          <cell r="C425" t="str">
            <v>AG</v>
          </cell>
        </row>
        <row r="426">
          <cell r="B426" t="str">
            <v xml:space="preserve">Polisnummer   </v>
          </cell>
          <cell r="C426" t="str">
            <v>03/26438144</v>
          </cell>
        </row>
        <row r="427">
          <cell r="B427" t="str">
            <v>Voertuig</v>
          </cell>
          <cell r="C427" t="str">
            <v>Pegaso</v>
          </cell>
        </row>
        <row r="428">
          <cell r="B428" t="str">
            <v xml:space="preserve">Risico          </v>
          </cell>
        </row>
        <row r="429">
          <cell r="B429" t="str">
            <v>Nummerplaat</v>
          </cell>
          <cell r="C429" t="str">
            <v>HTP 826</v>
          </cell>
        </row>
        <row r="431">
          <cell r="B431" t="str">
            <v>Periode</v>
          </cell>
          <cell r="C431" t="str">
            <v>Overgedragen kosten</v>
          </cell>
          <cell r="F431">
            <v>24815</v>
          </cell>
        </row>
        <row r="433">
          <cell r="C433" t="str">
            <v>01/06/97-30/11/97</v>
          </cell>
          <cell r="F433">
            <v>59556</v>
          </cell>
        </row>
        <row r="434">
          <cell r="C434" t="str">
            <v>AF 97241</v>
          </cell>
        </row>
        <row r="436">
          <cell r="C436" t="str">
            <v>01/12/97-31/05/98</v>
          </cell>
          <cell r="F436">
            <v>59556</v>
          </cell>
        </row>
        <row r="437">
          <cell r="C437" t="str">
            <v>AF 97500</v>
          </cell>
        </row>
        <row r="438">
          <cell r="C438" t="str">
            <v>Over te dragen kosten</v>
          </cell>
          <cell r="F438">
            <v>-49630</v>
          </cell>
        </row>
        <row r="443">
          <cell r="B443" t="str">
            <v xml:space="preserve">Maatschappij </v>
          </cell>
          <cell r="C443" t="str">
            <v>AG</v>
          </cell>
        </row>
        <row r="444">
          <cell r="B444" t="str">
            <v xml:space="preserve">Polisnummer   </v>
          </cell>
          <cell r="C444" t="str">
            <v>03/26588767</v>
          </cell>
        </row>
        <row r="445">
          <cell r="B445" t="str">
            <v>Voertuig</v>
          </cell>
          <cell r="C445" t="str">
            <v>Aanhangwagen Kaiser 203</v>
          </cell>
        </row>
        <row r="446">
          <cell r="B446" t="str">
            <v xml:space="preserve">Risico          </v>
          </cell>
          <cell r="C446" t="str">
            <v>Burgerlijke aansprakelijkheid / rechtsbijstand</v>
          </cell>
        </row>
        <row r="447">
          <cell r="B447" t="str">
            <v>Nummerplaat</v>
          </cell>
          <cell r="C447" t="str">
            <v>UGD 358</v>
          </cell>
        </row>
        <row r="448">
          <cell r="B448" t="str">
            <v>Periode</v>
          </cell>
          <cell r="C448" t="str">
            <v>Overgedragen kosten</v>
          </cell>
          <cell r="F448">
            <v>283</v>
          </cell>
        </row>
        <row r="449">
          <cell r="C449" t="str">
            <v>06/06/97-05/06/98</v>
          </cell>
          <cell r="F449">
            <v>679</v>
          </cell>
        </row>
        <row r="450">
          <cell r="C450" t="str">
            <v>AF 97247</v>
          </cell>
        </row>
        <row r="451">
          <cell r="C451" t="str">
            <v>Over te dragen kosten</v>
          </cell>
          <cell r="F451">
            <v>-282.91666666666669</v>
          </cell>
        </row>
        <row r="457">
          <cell r="B457" t="str">
            <v xml:space="preserve">Maatschappij </v>
          </cell>
        </row>
        <row r="458">
          <cell r="B458" t="str">
            <v xml:space="preserve">Polisnummer   </v>
          </cell>
        </row>
        <row r="459">
          <cell r="B459" t="str">
            <v>Voertuig</v>
          </cell>
        </row>
        <row r="460">
          <cell r="B460" t="str">
            <v xml:space="preserve">Risico          </v>
          </cell>
        </row>
        <row r="461">
          <cell r="B461" t="str">
            <v>Nummerplaat</v>
          </cell>
          <cell r="C461" t="str">
            <v>CVB 357</v>
          </cell>
        </row>
        <row r="462">
          <cell r="B462" t="str">
            <v>Periode</v>
          </cell>
          <cell r="C462" t="str">
            <v>Overgedragen kosten</v>
          </cell>
        </row>
        <row r="463">
          <cell r="C463" t="str">
            <v>20/10/97-19/10/98</v>
          </cell>
          <cell r="F463">
            <v>4789</v>
          </cell>
        </row>
        <row r="464">
          <cell r="C464" t="str">
            <v>AF 97425</v>
          </cell>
        </row>
        <row r="465">
          <cell r="C465" t="str">
            <v>Over te dragen kosten</v>
          </cell>
          <cell r="F465">
            <v>-3791</v>
          </cell>
        </row>
        <row r="470">
          <cell r="B470" t="str">
            <v xml:space="preserve">Maatschappij </v>
          </cell>
          <cell r="C470" t="str">
            <v>AG</v>
          </cell>
        </row>
        <row r="471">
          <cell r="B471" t="str">
            <v xml:space="preserve">Polisnummer   </v>
          </cell>
          <cell r="C471" t="str">
            <v>08/26101073</v>
          </cell>
        </row>
        <row r="472">
          <cell r="B472" t="str">
            <v>Voertuig</v>
          </cell>
          <cell r="C472" t="str">
            <v>Volvo</v>
          </cell>
        </row>
        <row r="473">
          <cell r="B473" t="str">
            <v xml:space="preserve">Risico          </v>
          </cell>
        </row>
        <row r="474">
          <cell r="B474" t="str">
            <v>Nummerplaat</v>
          </cell>
          <cell r="C474" t="str">
            <v>DYY 152</v>
          </cell>
        </row>
        <row r="475">
          <cell r="B475" t="str">
            <v>Periode</v>
          </cell>
          <cell r="C475" t="str">
            <v>Overgedragen kosten</v>
          </cell>
          <cell r="F475">
            <v>3596</v>
          </cell>
        </row>
        <row r="479">
          <cell r="H479">
            <v>763227.25</v>
          </cell>
        </row>
        <row r="483">
          <cell r="A483">
            <v>613570</v>
          </cell>
          <cell r="B483" t="str">
            <v>Andere verzekeringen</v>
          </cell>
        </row>
        <row r="485">
          <cell r="B485" t="str">
            <v>Overgedragen kosten</v>
          </cell>
          <cell r="F485">
            <v>67937</v>
          </cell>
        </row>
        <row r="488">
          <cell r="B488" t="str">
            <v>Maatschappij</v>
          </cell>
          <cell r="C488" t="str">
            <v>AG</v>
          </cell>
        </row>
        <row r="489">
          <cell r="B489" t="str">
            <v>Polisnummer</v>
          </cell>
          <cell r="C489" t="str">
            <v>1077802</v>
          </cell>
        </row>
        <row r="490">
          <cell r="B490" t="str">
            <v>Risico</v>
          </cell>
          <cell r="C490" t="str">
            <v>Rechtsbijstand</v>
          </cell>
        </row>
        <row r="491">
          <cell r="B491" t="str">
            <v>periode</v>
          </cell>
          <cell r="C491" t="str">
            <v>01/08/97-01/08/98</v>
          </cell>
        </row>
        <row r="492">
          <cell r="C492" t="str">
            <v>AF 97312</v>
          </cell>
          <cell r="F492">
            <v>66763</v>
          </cell>
        </row>
        <row r="493">
          <cell r="C493" t="str">
            <v>over te dragen kosten</v>
          </cell>
          <cell r="F493">
            <v>-38945.083333333328</v>
          </cell>
        </row>
        <row r="496">
          <cell r="B496" t="str">
            <v>Maatschappij</v>
          </cell>
          <cell r="C496" t="str">
            <v>AG</v>
          </cell>
        </row>
        <row r="497">
          <cell r="B497" t="str">
            <v>Polisnummer</v>
          </cell>
        </row>
        <row r="498">
          <cell r="B498" t="str">
            <v>Risico</v>
          </cell>
          <cell r="C498" t="str">
            <v>TCD cash</v>
          </cell>
        </row>
        <row r="499">
          <cell r="B499" t="str">
            <v>periode</v>
          </cell>
        </row>
        <row r="500">
          <cell r="C500" t="str">
            <v>GB 127 07/11/96</v>
          </cell>
          <cell r="F500">
            <v>4480</v>
          </cell>
        </row>
        <row r="503">
          <cell r="B503" t="str">
            <v>Maatschappij</v>
          </cell>
          <cell r="C503" t="str">
            <v>AG</v>
          </cell>
        </row>
        <row r="504">
          <cell r="B504" t="str">
            <v>Polisnummer</v>
          </cell>
          <cell r="C504" t="str">
            <v>04/01038478</v>
          </cell>
        </row>
        <row r="505">
          <cell r="B505" t="str">
            <v>Risico</v>
          </cell>
          <cell r="C505" t="str">
            <v>Gewaarborgd inkomen</v>
          </cell>
        </row>
        <row r="506">
          <cell r="B506" t="str">
            <v>periode</v>
          </cell>
          <cell r="C506" t="str">
            <v>01/12/97-01/12/98</v>
          </cell>
        </row>
        <row r="507">
          <cell r="C507" t="str">
            <v>AF 97501</v>
          </cell>
          <cell r="F507">
            <v>31628</v>
          </cell>
        </row>
        <row r="508">
          <cell r="F508">
            <v>-28992.333333333332</v>
          </cell>
        </row>
        <row r="509">
          <cell r="H509">
            <v>102870.58333333336</v>
          </cell>
        </row>
        <row r="510">
          <cell r="G510" t="str">
            <v xml:space="preserve"> </v>
          </cell>
        </row>
        <row r="512">
          <cell r="A512">
            <v>618200</v>
          </cell>
          <cell r="B512" t="str">
            <v>Bedrijfsleidersverzekering</v>
          </cell>
        </row>
        <row r="514">
          <cell r="B514" t="str">
            <v>Overgedragen kosten</v>
          </cell>
          <cell r="G514">
            <v>40042</v>
          </cell>
        </row>
        <row r="516">
          <cell r="B516" t="str">
            <v>Maatschappij</v>
          </cell>
          <cell r="C516" t="str">
            <v>AG</v>
          </cell>
        </row>
        <row r="517">
          <cell r="B517" t="str">
            <v>Polisnummer</v>
          </cell>
          <cell r="C517" t="str">
            <v>08/00635716/19</v>
          </cell>
        </row>
        <row r="518">
          <cell r="B518" t="str">
            <v>Risico</v>
          </cell>
          <cell r="C518" t="str">
            <v>Bedrijfsleidersverzekering</v>
          </cell>
        </row>
        <row r="519">
          <cell r="B519" t="str">
            <v>periode</v>
          </cell>
          <cell r="C519" t="str">
            <v>18/04/97-18/04/98</v>
          </cell>
        </row>
        <row r="520">
          <cell r="C520" t="str">
            <v>AF 97158</v>
          </cell>
          <cell r="F520">
            <v>163003</v>
          </cell>
        </row>
        <row r="521">
          <cell r="C521" t="str">
            <v>over te dragen kosten</v>
          </cell>
          <cell r="F521">
            <v>-47542.541666666672</v>
          </cell>
        </row>
        <row r="522">
          <cell r="B522" t="str">
            <v>verzekerde</v>
          </cell>
          <cell r="C522" t="str">
            <v>Van Breuseghem Lucien</v>
          </cell>
          <cell r="G522">
            <v>115460.45833333333</v>
          </cell>
        </row>
        <row r="523">
          <cell r="B523" t="str">
            <v>kapitaal bij overlijden</v>
          </cell>
          <cell r="D523">
            <v>1946730</v>
          </cell>
        </row>
        <row r="524">
          <cell r="B524" t="str">
            <v>kapitaal bij leven</v>
          </cell>
          <cell r="D524">
            <v>1946730</v>
          </cell>
        </row>
        <row r="526">
          <cell r="B526" t="str">
            <v>Bijvoegsel</v>
          </cell>
        </row>
        <row r="527">
          <cell r="B527" t="str">
            <v>Maatschappij</v>
          </cell>
          <cell r="C527" t="str">
            <v>AG</v>
          </cell>
        </row>
        <row r="528">
          <cell r="B528" t="str">
            <v>Polisnummer</v>
          </cell>
          <cell r="C528" t="str">
            <v>08/00635716/33</v>
          </cell>
        </row>
        <row r="529">
          <cell r="B529" t="str">
            <v>Risico</v>
          </cell>
          <cell r="C529" t="str">
            <v>Bedrijfsleidersverzekering</v>
          </cell>
        </row>
        <row r="530">
          <cell r="B530" t="str">
            <v>periode</v>
          </cell>
          <cell r="C530" t="str">
            <v>18/04/97-18/04/98</v>
          </cell>
        </row>
        <row r="531">
          <cell r="C531" t="str">
            <v>AF 97375</v>
          </cell>
          <cell r="F531">
            <v>13817</v>
          </cell>
        </row>
        <row r="532">
          <cell r="C532" t="str">
            <v>over  te dragen kosten</v>
          </cell>
          <cell r="F532">
            <v>-4029.9583333333335</v>
          </cell>
        </row>
        <row r="533">
          <cell r="G533">
            <v>9787.0416666666661</v>
          </cell>
        </row>
        <row r="534">
          <cell r="H534">
            <v>165289.49999999997</v>
          </cell>
        </row>
        <row r="535">
          <cell r="G535" t="str">
            <v xml:space="preserve"> </v>
          </cell>
        </row>
        <row r="537">
          <cell r="A537">
            <v>618400</v>
          </cell>
          <cell r="B537" t="str">
            <v>Individuele arbeidsongevallenverzekering Van Breuseghem Lucien</v>
          </cell>
        </row>
        <row r="540">
          <cell r="B540" t="str">
            <v>Overgedragen kosten</v>
          </cell>
          <cell r="F540">
            <v>10981</v>
          </cell>
        </row>
        <row r="542">
          <cell r="B542" t="str">
            <v>Maatschappij</v>
          </cell>
          <cell r="C542" t="str">
            <v>AG</v>
          </cell>
        </row>
        <row r="543">
          <cell r="B543" t="str">
            <v>Polisnummer</v>
          </cell>
          <cell r="C543" t="str">
            <v>08/05113486</v>
          </cell>
        </row>
        <row r="544">
          <cell r="B544" t="str">
            <v>Risico</v>
          </cell>
          <cell r="C544" t="str">
            <v>Individuele ongevallenverzekering Van Breuseghem L</v>
          </cell>
        </row>
        <row r="545">
          <cell r="B545" t="str">
            <v>periode</v>
          </cell>
          <cell r="C545" t="str">
            <v>23/07/97-23/07/98</v>
          </cell>
        </row>
        <row r="546">
          <cell r="C546" t="str">
            <v>AF 97300</v>
          </cell>
          <cell r="F546">
            <v>18824</v>
          </cell>
        </row>
        <row r="547">
          <cell r="C547" t="str">
            <v>over te dragen kosten</v>
          </cell>
          <cell r="F547">
            <v>-10980.666666666668</v>
          </cell>
        </row>
        <row r="548">
          <cell r="H548">
            <v>18824.333333333332</v>
          </cell>
        </row>
        <row r="549">
          <cell r="G549" t="str">
            <v xml:space="preserve"> </v>
          </cell>
        </row>
        <row r="551">
          <cell r="A551">
            <v>618500</v>
          </cell>
          <cell r="B551" t="str">
            <v>Individuele arbeidsongevallenverzekering De Bruyn Antoon</v>
          </cell>
        </row>
        <row r="553">
          <cell r="B553" t="str">
            <v>Maatschappij</v>
          </cell>
          <cell r="C553" t="str">
            <v>AG</v>
          </cell>
        </row>
        <row r="554">
          <cell r="B554" t="str">
            <v>Polisnummer</v>
          </cell>
          <cell r="C554" t="str">
            <v>08/05113485</v>
          </cell>
        </row>
        <row r="555">
          <cell r="B555" t="str">
            <v>Risico</v>
          </cell>
          <cell r="C555" t="str">
            <v>Individuele ongevallenverzekering De Bruyn A.</v>
          </cell>
        </row>
        <row r="556">
          <cell r="B556" t="str">
            <v>periode</v>
          </cell>
          <cell r="C556" t="str">
            <v>23/07/97-23/07/98</v>
          </cell>
        </row>
        <row r="557">
          <cell r="C557" t="str">
            <v>AF 97299</v>
          </cell>
          <cell r="F557">
            <v>19370</v>
          </cell>
        </row>
        <row r="558">
          <cell r="C558" t="str">
            <v>over te dragen kosten</v>
          </cell>
          <cell r="F558">
            <v>-11299.166666666668</v>
          </cell>
        </row>
        <row r="559">
          <cell r="C559" t="str">
            <v>overgedragen kosten</v>
          </cell>
          <cell r="F559">
            <v>11299.166666666668</v>
          </cell>
        </row>
        <row r="560">
          <cell r="H560">
            <v>19370</v>
          </cell>
        </row>
        <row r="563">
          <cell r="A563">
            <v>621310</v>
          </cell>
          <cell r="B563" t="str">
            <v>Arbeidsongevallenverzekering</v>
          </cell>
        </row>
        <row r="565">
          <cell r="B565" t="str">
            <v>Maatschappij</v>
          </cell>
          <cell r="C565" t="str">
            <v>Winterthur</v>
          </cell>
        </row>
        <row r="566">
          <cell r="B566" t="str">
            <v>Polisnummer</v>
          </cell>
          <cell r="C566" t="str">
            <v>1041854</v>
          </cell>
        </row>
        <row r="567">
          <cell r="B567" t="str">
            <v>Risico</v>
          </cell>
          <cell r="C567" t="str">
            <v>Arbeidsongevallen</v>
          </cell>
        </row>
        <row r="568">
          <cell r="B568" t="str">
            <v>periode</v>
          </cell>
          <cell r="C568" t="str">
            <v>01/01/97-31/12/97</v>
          </cell>
        </row>
        <row r="569">
          <cell r="C569" t="str">
            <v>AF 97010</v>
          </cell>
          <cell r="F569">
            <v>271281</v>
          </cell>
        </row>
        <row r="570">
          <cell r="C570" t="str">
            <v>Afrekening 1996</v>
          </cell>
          <cell r="F570">
            <v>45097</v>
          </cell>
        </row>
        <row r="571">
          <cell r="C571" t="str">
            <v>AF 97230</v>
          </cell>
        </row>
        <row r="572">
          <cell r="C572" t="str">
            <v>Herziening polis</v>
          </cell>
          <cell r="F572">
            <v>-91314</v>
          </cell>
        </row>
        <row r="574">
          <cell r="B574" t="str">
            <v>Maatschappij</v>
          </cell>
          <cell r="C574" t="str">
            <v>AG</v>
          </cell>
        </row>
        <row r="575">
          <cell r="B575" t="str">
            <v>Polisnummer</v>
          </cell>
          <cell r="C575" t="str">
            <v>08/99008682</v>
          </cell>
        </row>
        <row r="576">
          <cell r="B576" t="str">
            <v>Risico</v>
          </cell>
          <cell r="C576" t="str">
            <v>Burgerlijke aansprakelijkheid</v>
          </cell>
        </row>
        <row r="577">
          <cell r="B577" t="str">
            <v>periode</v>
          </cell>
          <cell r="C577" t="str">
            <v>01/01/96-31/12/96</v>
          </cell>
        </row>
        <row r="578">
          <cell r="C578" t="str">
            <v>AF 97376</v>
          </cell>
          <cell r="F578">
            <v>149722</v>
          </cell>
        </row>
        <row r="581">
          <cell r="H581">
            <v>374786</v>
          </cell>
        </row>
        <row r="585">
          <cell r="A585">
            <v>634000</v>
          </cell>
          <cell r="B585" t="str">
            <v>Waardevermindering op handelsvorderingen</v>
          </cell>
        </row>
        <row r="587">
          <cell r="B587" t="str">
            <v>IVR BVBA, Brielstraat 33, 9255 Buggenhout</v>
          </cell>
          <cell r="D587">
            <v>9317</v>
          </cell>
        </row>
        <row r="588">
          <cell r="B588" t="str">
            <v>VF 165, dd. 30/06/97</v>
          </cell>
        </row>
        <row r="589">
          <cell r="B589" t="str">
            <v>Faillissementsvonnis op 10/03/98</v>
          </cell>
        </row>
        <row r="590">
          <cell r="H590">
            <v>9317</v>
          </cell>
        </row>
        <row r="594">
          <cell r="A594">
            <v>634100</v>
          </cell>
          <cell r="B594" t="str">
            <v>Terugname waardevermindering op handelsvorderingen</v>
          </cell>
        </row>
        <row r="596">
          <cell r="B596" t="str">
            <v>Simonlieu</v>
          </cell>
          <cell r="C596" t="str">
            <v>907/80</v>
          </cell>
          <cell r="D596">
            <v>4000</v>
          </cell>
        </row>
        <row r="597">
          <cell r="B597" t="str">
            <v>Fijnmechaniek</v>
          </cell>
          <cell r="C597" t="str">
            <v>521/80</v>
          </cell>
          <cell r="D597">
            <v>1800</v>
          </cell>
        </row>
        <row r="598">
          <cell r="B598" t="str">
            <v>Vermeiren</v>
          </cell>
          <cell r="C598" t="str">
            <v>667/80</v>
          </cell>
          <cell r="D598">
            <v>1015</v>
          </cell>
        </row>
        <row r="599">
          <cell r="B599" t="str">
            <v>Bockland</v>
          </cell>
          <cell r="C599" t="str">
            <v>570/85</v>
          </cell>
          <cell r="D599">
            <v>4000</v>
          </cell>
        </row>
        <row r="600">
          <cell r="B600" t="str">
            <v>Waesland</v>
          </cell>
          <cell r="D600">
            <v>3510</v>
          </cell>
        </row>
        <row r="601">
          <cell r="B601" t="str">
            <v>Van Hoey</v>
          </cell>
          <cell r="D601">
            <v>308</v>
          </cell>
        </row>
        <row r="602">
          <cell r="B602" t="str">
            <v>Correctie</v>
          </cell>
          <cell r="D602">
            <v>532</v>
          </cell>
        </row>
        <row r="603">
          <cell r="H603">
            <v>-15165</v>
          </cell>
        </row>
        <row r="606">
          <cell r="A606">
            <v>640100</v>
          </cell>
          <cell r="B606" t="str">
            <v>Verkeersbelasting personenwagens</v>
          </cell>
        </row>
        <row r="608">
          <cell r="B608" t="str">
            <v>Voertuig</v>
          </cell>
          <cell r="D608" t="str">
            <v>nummerplaat</v>
          </cell>
          <cell r="E608" t="str">
            <v>periode</v>
          </cell>
          <cell r="F608" t="str">
            <v>bedrag</v>
          </cell>
        </row>
        <row r="610">
          <cell r="B610" t="str">
            <v>Overgedragen kosten</v>
          </cell>
          <cell r="F610">
            <v>84405</v>
          </cell>
        </row>
        <row r="612">
          <cell r="B612" t="str">
            <v>Pajero</v>
          </cell>
          <cell r="C612" t="str">
            <v>periode</v>
          </cell>
          <cell r="E612" t="str">
            <v>01/06/97-30/05/98</v>
          </cell>
          <cell r="F612">
            <v>55386</v>
          </cell>
        </row>
        <row r="613">
          <cell r="C613" t="str">
            <v>kijk- en luistergeld</v>
          </cell>
          <cell r="F613">
            <v>1068</v>
          </cell>
        </row>
        <row r="614">
          <cell r="C614" t="str">
            <v>over te dragen</v>
          </cell>
          <cell r="F614">
            <v>-27960</v>
          </cell>
        </row>
        <row r="616">
          <cell r="B616" t="str">
            <v>Mercedes</v>
          </cell>
          <cell r="C616" t="str">
            <v>kijk- en luistergeld</v>
          </cell>
          <cell r="F616">
            <v>1068</v>
          </cell>
        </row>
        <row r="617">
          <cell r="C617" t="str">
            <v>periode</v>
          </cell>
          <cell r="E617" t="str">
            <v>01/10/97-30/09/98</v>
          </cell>
          <cell r="F617">
            <v>41942</v>
          </cell>
        </row>
        <row r="618">
          <cell r="C618" t="str">
            <v>over te dragen</v>
          </cell>
          <cell r="F618">
            <v>-31723</v>
          </cell>
        </row>
        <row r="620">
          <cell r="F620" t="str">
            <v xml:space="preserve"> </v>
          </cell>
          <cell r="H620">
            <v>124186</v>
          </cell>
        </row>
        <row r="623">
          <cell r="A623">
            <v>640110</v>
          </cell>
          <cell r="B623" t="str">
            <v>Verkeersbelasting vrachtwagens</v>
          </cell>
        </row>
        <row r="625">
          <cell r="B625" t="str">
            <v>Voertuig/nummerplaat</v>
          </cell>
          <cell r="F625" t="str">
            <v>bedrag</v>
          </cell>
        </row>
        <row r="627">
          <cell r="B627" t="str">
            <v>Overgedragen kosten</v>
          </cell>
          <cell r="F627">
            <v>2610</v>
          </cell>
        </row>
        <row r="629">
          <cell r="B629" t="str">
            <v>CPZ993</v>
          </cell>
          <cell r="C629" t="str">
            <v>Kijk- en luistergeld</v>
          </cell>
          <cell r="F629">
            <v>1068</v>
          </cell>
        </row>
        <row r="630">
          <cell r="B630" t="str">
            <v>JYX021</v>
          </cell>
          <cell r="C630" t="str">
            <v>Kijk- en luistergeld</v>
          </cell>
          <cell r="F630">
            <v>1068</v>
          </cell>
        </row>
        <row r="631">
          <cell r="B631" t="str">
            <v>JYX022</v>
          </cell>
          <cell r="C631" t="str">
            <v>Kijk- en luistergeld</v>
          </cell>
          <cell r="F631">
            <v>1068</v>
          </cell>
        </row>
        <row r="632">
          <cell r="B632" t="str">
            <v>HTP826</v>
          </cell>
          <cell r="C632" t="str">
            <v>Kijk- en luistergeld</v>
          </cell>
          <cell r="F632">
            <v>1068</v>
          </cell>
        </row>
        <row r="633">
          <cell r="B633" t="str">
            <v>HDT900</v>
          </cell>
          <cell r="C633" t="str">
            <v>Kijk- en luistergeld</v>
          </cell>
          <cell r="F633">
            <v>1068</v>
          </cell>
        </row>
        <row r="634">
          <cell r="B634" t="str">
            <v>DYY134</v>
          </cell>
          <cell r="C634" t="str">
            <v>Kijk- en luistergeld</v>
          </cell>
          <cell r="F634">
            <v>1068</v>
          </cell>
        </row>
        <row r="635">
          <cell r="B635" t="str">
            <v>R801N</v>
          </cell>
          <cell r="C635" t="str">
            <v>Kijk- en luistergeld</v>
          </cell>
          <cell r="F635">
            <v>1068</v>
          </cell>
        </row>
        <row r="636">
          <cell r="B636" t="str">
            <v>BKB079</v>
          </cell>
          <cell r="C636" t="str">
            <v>Kijk- en luistergeld</v>
          </cell>
          <cell r="F636">
            <v>1068</v>
          </cell>
        </row>
        <row r="637">
          <cell r="B637" t="str">
            <v>BKB079</v>
          </cell>
          <cell r="C637" t="str">
            <v>Eurovignet</v>
          </cell>
          <cell r="F637">
            <v>30428</v>
          </cell>
        </row>
        <row r="638">
          <cell r="B638" t="str">
            <v>Aanhangwagens (UPV858/UFR399)</v>
          </cell>
          <cell r="F638">
            <v>39052</v>
          </cell>
        </row>
        <row r="639">
          <cell r="B639" t="str">
            <v>R801N</v>
          </cell>
          <cell r="C639" t="str">
            <v>Eurovignet</v>
          </cell>
          <cell r="F639">
            <v>29628</v>
          </cell>
        </row>
        <row r="640">
          <cell r="B640" t="str">
            <v>R801N</v>
          </cell>
          <cell r="C640" t="str">
            <v>Eurovignet</v>
          </cell>
          <cell r="F640">
            <v>30428</v>
          </cell>
        </row>
        <row r="641">
          <cell r="B641" t="str">
            <v>R801N</v>
          </cell>
          <cell r="C641" t="str">
            <v>Verkeersbelasting</v>
          </cell>
          <cell r="F641">
            <v>14130</v>
          </cell>
        </row>
        <row r="642">
          <cell r="B642" t="str">
            <v>HTP826</v>
          </cell>
          <cell r="C642" t="str">
            <v>Eurovignet</v>
          </cell>
          <cell r="F642">
            <v>30428</v>
          </cell>
        </row>
        <row r="643">
          <cell r="B643" t="str">
            <v>X432 T</v>
          </cell>
          <cell r="C643" t="str">
            <v>Eurovignet</v>
          </cell>
          <cell r="F643">
            <v>4116</v>
          </cell>
        </row>
        <row r="644">
          <cell r="B644" t="str">
            <v>X432 T</v>
          </cell>
          <cell r="C644" t="str">
            <v>Verkeersbelasting</v>
          </cell>
          <cell r="F644">
            <v>8993</v>
          </cell>
        </row>
        <row r="645">
          <cell r="B645" t="str">
            <v>HDT900</v>
          </cell>
          <cell r="C645" t="str">
            <v>Eurovignet</v>
          </cell>
          <cell r="F645">
            <v>49381</v>
          </cell>
        </row>
        <row r="647">
          <cell r="B647" t="str">
            <v>Over te dragen kosten</v>
          </cell>
          <cell r="F647">
            <v>-130456</v>
          </cell>
        </row>
        <row r="648">
          <cell r="H648">
            <v>117282</v>
          </cell>
        </row>
        <row r="651">
          <cell r="A651">
            <v>640400</v>
          </cell>
          <cell r="B651" t="str">
            <v>Registratierechten en wettelijke formaliteiten</v>
          </cell>
        </row>
        <row r="653">
          <cell r="B653" t="str">
            <v>Publicatie oproeping Algemene Vergadering</v>
          </cell>
          <cell r="G653">
            <v>8721</v>
          </cell>
        </row>
        <row r="654">
          <cell r="B654" t="str">
            <v>Provisie neerlegging jaarrekening boekjaar 1997</v>
          </cell>
          <cell r="G654">
            <v>5323</v>
          </cell>
        </row>
        <row r="655">
          <cell r="B655" t="str">
            <v>Neerlegging jaarrekening boekjaar 1996</v>
          </cell>
          <cell r="G655">
            <v>5288</v>
          </cell>
        </row>
        <row r="656">
          <cell r="B656" t="str">
            <v>Afboeken provisie neerlegging jaarrekening boekjaar 1996</v>
          </cell>
          <cell r="G656">
            <v>-5271</v>
          </cell>
        </row>
        <row r="657">
          <cell r="H657">
            <v>14061</v>
          </cell>
        </row>
        <row r="660">
          <cell r="A660">
            <v>640500</v>
          </cell>
          <cell r="B660" t="str">
            <v>Regionale taksen</v>
          </cell>
        </row>
        <row r="662">
          <cell r="B662" t="str">
            <v>Provicie :</v>
          </cell>
          <cell r="C662" t="str">
            <v>Oost-Vlaanderen</v>
          </cell>
          <cell r="G662">
            <v>5035</v>
          </cell>
        </row>
        <row r="663">
          <cell r="C663" t="str">
            <v>Oppervlaktewateren</v>
          </cell>
          <cell r="G663">
            <v>1274</v>
          </cell>
        </row>
        <row r="666">
          <cell r="B666" t="str">
            <v>Gemeente :</v>
          </cell>
          <cell r="C666" t="str">
            <v>Gemeentebelasting Temse 96+97</v>
          </cell>
          <cell r="G666">
            <v>64000</v>
          </cell>
        </row>
        <row r="667">
          <cell r="C667" t="str">
            <v>Rechtspersonenbelasting Temse 96+97</v>
          </cell>
          <cell r="G667">
            <v>16000</v>
          </cell>
        </row>
        <row r="668">
          <cell r="C668" t="str">
            <v>Belasting op motoren Temse 1997</v>
          </cell>
          <cell r="G668">
            <v>70000</v>
          </cell>
        </row>
        <row r="669">
          <cell r="H669">
            <v>156309</v>
          </cell>
        </row>
        <row r="672">
          <cell r="A672">
            <v>640800</v>
          </cell>
          <cell r="B672" t="str">
            <v>Diverse taksen</v>
          </cell>
        </row>
        <row r="674">
          <cell r="B674" t="str">
            <v>Tickets Liefkenshoektunnel</v>
          </cell>
          <cell r="G674">
            <v>4500</v>
          </cell>
        </row>
        <row r="675">
          <cell r="H675">
            <v>4500</v>
          </cell>
        </row>
        <row r="678">
          <cell r="A678">
            <v>642000</v>
          </cell>
          <cell r="B678" t="str">
            <v>Minderwaarde realisatie handelsvorderingen</v>
          </cell>
        </row>
        <row r="680">
          <cell r="B680" t="str">
            <v>Ferket Paul</v>
          </cell>
          <cell r="C680" t="str">
            <v>VF 230 dd. 20/08/93</v>
          </cell>
          <cell r="G680">
            <v>25960</v>
          </cell>
        </row>
        <row r="681">
          <cell r="B681" t="str">
            <v>Iveco Antwerpen</v>
          </cell>
          <cell r="C681" t="str">
            <v>VF 274 dd. 31/12/94</v>
          </cell>
          <cell r="G681">
            <v>1500</v>
          </cell>
        </row>
        <row r="682">
          <cell r="B682" t="str">
            <v>Waesland Textiles</v>
          </cell>
          <cell r="C682" t="str">
            <v>VF 350/94</v>
          </cell>
          <cell r="D682" t="str">
            <v>Faillissement</v>
          </cell>
          <cell r="G682">
            <v>6000</v>
          </cell>
        </row>
        <row r="683">
          <cell r="B683" t="str">
            <v>Zaman/Don Bosco</v>
          </cell>
          <cell r="C683" t="str">
            <v>BTW op VF 470 1064 dd. 1980 en 470 dd. 1984</v>
          </cell>
          <cell r="G683">
            <v>690</v>
          </cell>
        </row>
        <row r="684">
          <cell r="H684">
            <v>34150</v>
          </cell>
        </row>
        <row r="688">
          <cell r="A688">
            <v>650000</v>
          </cell>
          <cell r="B688" t="str">
            <v>Intresten en kosten</v>
          </cell>
        </row>
        <row r="690">
          <cell r="A690">
            <v>650010</v>
          </cell>
          <cell r="B690" t="str">
            <v>Investeringskrediet GB - 3.500.000 BEF</v>
          </cell>
          <cell r="D690">
            <v>423010</v>
          </cell>
          <cell r="G690">
            <v>154262</v>
          </cell>
        </row>
        <row r="691">
          <cell r="A691">
            <v>650020</v>
          </cell>
          <cell r="B691" t="str">
            <v>Investeringskrediet GB - 3.000.000 BEF</v>
          </cell>
          <cell r="D691">
            <v>423020</v>
          </cell>
          <cell r="G691">
            <v>85407</v>
          </cell>
        </row>
        <row r="692">
          <cell r="A692">
            <v>650030</v>
          </cell>
          <cell r="B692" t="str">
            <v>Investeringskrediet GB - 2.500.000 BEF</v>
          </cell>
          <cell r="D692">
            <v>423030</v>
          </cell>
          <cell r="G692">
            <v>59468</v>
          </cell>
        </row>
        <row r="693">
          <cell r="A693">
            <v>650040</v>
          </cell>
          <cell r="B693" t="str">
            <v>Investeringskrediet GB - 1.500.000 BEF</v>
          </cell>
          <cell r="D693">
            <v>423040</v>
          </cell>
          <cell r="G693">
            <v>39083</v>
          </cell>
        </row>
        <row r="694">
          <cell r="A694">
            <v>650110</v>
          </cell>
          <cell r="B694" t="str">
            <v>Investeringskrediet KB - 1.300.000 BEF</v>
          </cell>
          <cell r="D694">
            <v>423110</v>
          </cell>
          <cell r="G694">
            <v>20270</v>
          </cell>
        </row>
        <row r="695">
          <cell r="A695">
            <v>650150</v>
          </cell>
          <cell r="B695" t="str">
            <v>Investeringskrediet KB - 1.500.000 BEF</v>
          </cell>
          <cell r="D695">
            <v>423050</v>
          </cell>
          <cell r="G695">
            <v>24393</v>
          </cell>
        </row>
        <row r="696">
          <cell r="A696">
            <v>650120</v>
          </cell>
          <cell r="B696" t="str">
            <v>Investeringskrediet KB - 650.000 BEF</v>
          </cell>
          <cell r="D696">
            <v>423120</v>
          </cell>
          <cell r="G696">
            <v>1792</v>
          </cell>
        </row>
        <row r="697">
          <cell r="A697">
            <v>650000</v>
          </cell>
          <cell r="B697" t="str">
            <v>Zichtrekening KB</v>
          </cell>
          <cell r="G697">
            <v>55817</v>
          </cell>
        </row>
        <row r="698">
          <cell r="A698">
            <v>650000</v>
          </cell>
          <cell r="B698" t="str">
            <v>Zichtrekening GB</v>
          </cell>
          <cell r="G698">
            <v>10328</v>
          </cell>
        </row>
        <row r="699">
          <cell r="A699">
            <v>650140</v>
          </cell>
          <cell r="B699" t="str">
            <v>Financiering voorafbetalingen - 300.000 BEF</v>
          </cell>
          <cell r="D699">
            <v>423140</v>
          </cell>
          <cell r="G699">
            <v>7716</v>
          </cell>
        </row>
        <row r="700">
          <cell r="A700">
            <v>650000</v>
          </cell>
          <cell r="B700" t="str">
            <v>Correctie afsluiting per 31/12/96 met provisie vorig boekjaar</v>
          </cell>
          <cell r="G700">
            <v>-1846</v>
          </cell>
        </row>
        <row r="701">
          <cell r="H701">
            <v>456690</v>
          </cell>
        </row>
        <row r="704">
          <cell r="A704">
            <v>663000</v>
          </cell>
          <cell r="B704" t="str">
            <v>Minderwaarde op realisatie vaste activa</v>
          </cell>
        </row>
        <row r="706">
          <cell r="B706" t="str">
            <v>Verkoop tweedehands aanhangwagen</v>
          </cell>
        </row>
        <row r="707">
          <cell r="B707" t="str">
            <v>VF 97/8 dd, 17/01/97</v>
          </cell>
        </row>
        <row r="708">
          <cell r="B708" t="str">
            <v>Aanschaffingswaarde</v>
          </cell>
          <cell r="D708">
            <v>180000</v>
          </cell>
        </row>
        <row r="709">
          <cell r="B709" t="str">
            <v>Geboekte afschrijvingen</v>
          </cell>
          <cell r="D709">
            <v>-72000</v>
          </cell>
        </row>
        <row r="710">
          <cell r="B710" t="str">
            <v>Boekwaarde</v>
          </cell>
          <cell r="D710">
            <v>108000</v>
          </cell>
        </row>
        <row r="711">
          <cell r="B711" t="str">
            <v>Verkoopwaarde</v>
          </cell>
          <cell r="D711">
            <v>100000</v>
          </cell>
        </row>
        <row r="712">
          <cell r="B712" t="str">
            <v>Minderwaarde</v>
          </cell>
          <cell r="E712">
            <v>8000</v>
          </cell>
        </row>
        <row r="714">
          <cell r="B714" t="str">
            <v>Verkoop tweedehands personenwagen Pajero</v>
          </cell>
        </row>
        <row r="715">
          <cell r="B715" t="str">
            <v>VF 97/175 dd, 08/07/97</v>
          </cell>
        </row>
        <row r="716">
          <cell r="B716" t="str">
            <v>Aanschaffingswaarde</v>
          </cell>
          <cell r="D716">
            <v>1468832</v>
          </cell>
        </row>
        <row r="717">
          <cell r="B717" t="str">
            <v>Geboekte afschrijvingen</v>
          </cell>
          <cell r="D717">
            <v>-587532</v>
          </cell>
        </row>
        <row r="718">
          <cell r="B718" t="str">
            <v>Boekwaarde</v>
          </cell>
          <cell r="D718">
            <v>881300</v>
          </cell>
        </row>
        <row r="719">
          <cell r="B719" t="str">
            <v>Verkoopwaarde</v>
          </cell>
          <cell r="D719">
            <v>520000</v>
          </cell>
        </row>
        <row r="720">
          <cell r="B720" t="str">
            <v>Minderwaarde</v>
          </cell>
          <cell r="E720">
            <v>361300</v>
          </cell>
        </row>
        <row r="722">
          <cell r="H722">
            <v>369300</v>
          </cell>
        </row>
        <row r="727">
          <cell r="A727">
            <v>665000</v>
          </cell>
          <cell r="B727" t="str">
            <v>Andere uitzonderlijke kosten</v>
          </cell>
        </row>
        <row r="729">
          <cell r="B729" t="str">
            <v>AF 223 dd. 29/06/96</v>
          </cell>
        </row>
        <row r="730">
          <cell r="B730" t="str">
            <v>Kantoormateriaal</v>
          </cell>
        </row>
        <row r="731">
          <cell r="B731" t="str">
            <v>Diefstal GSM</v>
          </cell>
        </row>
        <row r="732">
          <cell r="B732" t="str">
            <v>Aanschaffingswaarde</v>
          </cell>
          <cell r="E732">
            <v>17900</v>
          </cell>
        </row>
        <row r="733">
          <cell r="B733" t="str">
            <v>Geboekte afschrijvingen</v>
          </cell>
          <cell r="E733">
            <v>-3580</v>
          </cell>
        </row>
        <row r="734">
          <cell r="B734" t="str">
            <v>Boekwaarde</v>
          </cell>
          <cell r="F734">
            <v>14320</v>
          </cell>
        </row>
        <row r="736">
          <cell r="B736" t="str">
            <v>AF 51 dd. 01/05/1997</v>
          </cell>
        </row>
        <row r="737">
          <cell r="B737" t="str">
            <v>NV Toyota Tsusho</v>
          </cell>
        </row>
        <row r="738">
          <cell r="B738" t="str">
            <v>Rechtzetting</v>
          </cell>
        </row>
        <row r="739">
          <cell r="B739" t="str">
            <v>In 1996 is deze faktuur ten onrechte geboekt bij de investeringen (Machines en materiaal).</v>
          </cell>
        </row>
        <row r="740">
          <cell r="B740" t="str">
            <v>Het betrof hier geen investering maar wel een aankoop.</v>
          </cell>
        </row>
        <row r="741">
          <cell r="B741" t="str">
            <v>Aanschaffingswaarde</v>
          </cell>
          <cell r="E741">
            <v>290000</v>
          </cell>
        </row>
        <row r="742">
          <cell r="B742" t="str">
            <v>De reeds geboekte afschrijvingen in 1996 worden teruggenomen (zie rekening 760.100).</v>
          </cell>
          <cell r="F742">
            <v>290000</v>
          </cell>
        </row>
        <row r="744">
          <cell r="B744" t="str">
            <v>Uitboeking Semadigit Panasonic wegens verlies</v>
          </cell>
        </row>
        <row r="745">
          <cell r="B745" t="str">
            <v>Aanschaffingswaarde</v>
          </cell>
          <cell r="E745">
            <v>7600</v>
          </cell>
        </row>
        <row r="746">
          <cell r="B746" t="str">
            <v>Geboekte afschrijvingen</v>
          </cell>
          <cell r="E746">
            <v>-3800</v>
          </cell>
        </row>
        <row r="747">
          <cell r="B747" t="str">
            <v>Boekwaarde</v>
          </cell>
          <cell r="F747">
            <v>3800</v>
          </cell>
        </row>
        <row r="749">
          <cell r="B749" t="str">
            <v>Verrekening te betalen bedrijfsvoorheffing over 1996</v>
          </cell>
          <cell r="F749">
            <v>102457</v>
          </cell>
        </row>
        <row r="750">
          <cell r="B750" t="str">
            <v>Het betreft een correctie van kwartaal4 van '92.</v>
          </cell>
        </row>
        <row r="752">
          <cell r="B752" t="str">
            <v>Uitboeking draaizetel wegens buiten gebruik stelling</v>
          </cell>
        </row>
        <row r="753">
          <cell r="B753" t="str">
            <v>Aanschaffingswaarde</v>
          </cell>
          <cell r="E753">
            <v>6150</v>
          </cell>
        </row>
        <row r="754">
          <cell r="B754" t="str">
            <v>Geboekte afschrijvingen</v>
          </cell>
          <cell r="E754">
            <v>-2460</v>
          </cell>
        </row>
        <row r="755">
          <cell r="B755" t="str">
            <v>Boekwaarde</v>
          </cell>
          <cell r="F755">
            <v>3690</v>
          </cell>
        </row>
        <row r="757">
          <cell r="H757">
            <v>414267</v>
          </cell>
        </row>
        <row r="761">
          <cell r="A761">
            <v>671000</v>
          </cell>
          <cell r="B761" t="str">
            <v>Verschuldigde of gestorte belastingsupplementen</v>
          </cell>
        </row>
        <row r="763">
          <cell r="B763" t="str">
            <v>Raming terug te vorderen belastingen aanslagjaar 1997</v>
          </cell>
          <cell r="F763">
            <v>300019</v>
          </cell>
        </row>
        <row r="764">
          <cell r="B764" t="str">
            <v>Terugbetaling in 1998</v>
          </cell>
          <cell r="F764">
            <v>-300000</v>
          </cell>
        </row>
        <row r="765">
          <cell r="H765">
            <v>19</v>
          </cell>
        </row>
        <row r="768">
          <cell r="A768">
            <v>760100</v>
          </cell>
          <cell r="B768" t="str">
            <v>Terugname afschrijvingen</v>
          </cell>
        </row>
        <row r="770">
          <cell r="B770" t="str">
            <v>AF 51 dd. 01/05/1997</v>
          </cell>
        </row>
        <row r="771">
          <cell r="B771" t="str">
            <v>NV Toyota Tsusho</v>
          </cell>
        </row>
        <row r="772">
          <cell r="B772" t="str">
            <v>Rechtzetting</v>
          </cell>
        </row>
        <row r="773">
          <cell r="B773" t="str">
            <v>In 1996 is deze faktuur ten onrechte geboekt bij de investeringen (Machines en materiaal).</v>
          </cell>
        </row>
        <row r="774">
          <cell r="B774" t="str">
            <v>Het betrof hier geen investering maar wel een aankoop.</v>
          </cell>
        </row>
        <row r="775">
          <cell r="B775" t="str">
            <v>Geboekte afschrijvingen</v>
          </cell>
          <cell r="E775">
            <v>116000</v>
          </cell>
        </row>
        <row r="776">
          <cell r="H776">
            <v>116000</v>
          </cell>
        </row>
        <row r="779">
          <cell r="A779">
            <v>763000</v>
          </cell>
          <cell r="B779" t="str">
            <v>Meerwaarde realisatie vaste activa</v>
          </cell>
        </row>
        <row r="781">
          <cell r="B781" t="str">
            <v>Verkoop vrachtwagen Volvo</v>
          </cell>
        </row>
        <row r="782">
          <cell r="B782" t="str">
            <v>VF 97/291 dd, 30/11/97</v>
          </cell>
        </row>
        <row r="783">
          <cell r="B783" t="str">
            <v>Aanschaffingswaarde</v>
          </cell>
          <cell r="D783">
            <v>1750000</v>
          </cell>
        </row>
        <row r="784">
          <cell r="B784" t="str">
            <v>Geboekte afschrijvingen</v>
          </cell>
          <cell r="D784">
            <v>-1750000</v>
          </cell>
        </row>
        <row r="785">
          <cell r="B785" t="str">
            <v>Boekwaarde</v>
          </cell>
          <cell r="D785">
            <v>0</v>
          </cell>
        </row>
        <row r="786">
          <cell r="B786" t="str">
            <v>Verkoopwaarde</v>
          </cell>
          <cell r="D786">
            <v>100000</v>
          </cell>
        </row>
        <row r="787">
          <cell r="B787" t="str">
            <v>Meerwaarde</v>
          </cell>
          <cell r="E787">
            <v>100000</v>
          </cell>
        </row>
        <row r="790">
          <cell r="B790" t="str">
            <v>Verkoop lichte vrachtwagen Mercedes Jeep</v>
          </cell>
        </row>
        <row r="791">
          <cell r="B791" t="str">
            <v>VF 97/127 dd, 29/05/97</v>
          </cell>
        </row>
        <row r="792">
          <cell r="B792" t="str">
            <v>Aanschaffingswaarde</v>
          </cell>
          <cell r="D792">
            <v>1500000</v>
          </cell>
        </row>
        <row r="793">
          <cell r="B793" t="str">
            <v>Geboekte afschrijvingen</v>
          </cell>
          <cell r="D793">
            <v>-1500000</v>
          </cell>
        </row>
        <row r="794">
          <cell r="B794" t="str">
            <v>Boekwaarde</v>
          </cell>
          <cell r="D794">
            <v>0</v>
          </cell>
        </row>
        <row r="795">
          <cell r="B795" t="str">
            <v>Verkoopwaarde</v>
          </cell>
          <cell r="D795">
            <v>50000</v>
          </cell>
        </row>
        <row r="796">
          <cell r="B796" t="str">
            <v>Meerwaarde</v>
          </cell>
          <cell r="E796">
            <v>50000</v>
          </cell>
        </row>
        <row r="798">
          <cell r="H798">
            <v>150000</v>
          </cell>
        </row>
      </sheetData>
      <sheetData sheetId="9" refreshError="1">
        <row r="5">
          <cell r="A5" t="str">
            <v>BEWEGING VAN DE RESERVES</v>
          </cell>
        </row>
        <row r="7">
          <cell r="A7" t="str">
            <v>Winst van het lopende boekjaar</v>
          </cell>
          <cell r="F7">
            <v>1031020.72913</v>
          </cell>
        </row>
        <row r="15">
          <cell r="A15" t="str">
            <v>Gecorrigeerd resultaat</v>
          </cell>
          <cell r="F15">
            <v>1031020.72913</v>
          </cell>
        </row>
        <row r="18">
          <cell r="A18" t="str">
            <v>VERWORPEN UITGAVEN</v>
          </cell>
        </row>
        <row r="20">
          <cell r="A20" t="str">
            <v xml:space="preserve"> </v>
          </cell>
          <cell r="B20" t="str">
            <v xml:space="preserve"> </v>
          </cell>
        </row>
        <row r="21">
          <cell r="A21" t="str">
            <v>Belastingen</v>
          </cell>
        </row>
        <row r="22">
          <cell r="A22" t="str">
            <v>670.000</v>
          </cell>
          <cell r="B22" t="str">
            <v>Voorafbetaling belasting</v>
          </cell>
          <cell r="D22">
            <v>300000</v>
          </cell>
        </row>
        <row r="23">
          <cell r="A23" t="str">
            <v>670.010</v>
          </cell>
          <cell r="B23" t="str">
            <v>Roerende voorheffing</v>
          </cell>
          <cell r="D23">
            <v>0</v>
          </cell>
        </row>
        <row r="24">
          <cell r="A24" t="str">
            <v>670.100</v>
          </cell>
          <cell r="B24" t="str">
            <v>Geactiveerde overschotten bet.belastingen</v>
          </cell>
          <cell r="D24">
            <v>0</v>
          </cell>
        </row>
        <row r="25">
          <cell r="A25" t="str">
            <v>670.200</v>
          </cell>
          <cell r="B25" t="str">
            <v>Geraamde belastingen</v>
          </cell>
          <cell r="D25">
            <v>12280.270870000008</v>
          </cell>
        </row>
        <row r="26">
          <cell r="A26" t="str">
            <v>671.000</v>
          </cell>
          <cell r="B26" t="str">
            <v>Versch/gest belastingsupplement</v>
          </cell>
          <cell r="D26">
            <v>19</v>
          </cell>
        </row>
        <row r="27">
          <cell r="A27" t="str">
            <v>771.000</v>
          </cell>
          <cell r="B27" t="str">
            <v>Regularisatie betaalde belast.</v>
          </cell>
          <cell r="D27">
            <v>0</v>
          </cell>
        </row>
        <row r="28">
          <cell r="E28">
            <v>312299.27087000001</v>
          </cell>
        </row>
        <row r="30">
          <cell r="A30" t="str">
            <v>Autokosten</v>
          </cell>
        </row>
        <row r="31">
          <cell r="A31" t="str">
            <v>611.350</v>
          </cell>
          <cell r="B31" t="str">
            <v>Onderhoud personenwagens</v>
          </cell>
          <cell r="D31">
            <v>53561</v>
          </cell>
        </row>
        <row r="32">
          <cell r="A32" t="str">
            <v>613.530</v>
          </cell>
          <cell r="B32" t="str">
            <v>Verzekering personenwagens</v>
          </cell>
          <cell r="D32">
            <v>152641</v>
          </cell>
        </row>
        <row r="33">
          <cell r="A33" t="str">
            <v>630.243</v>
          </cell>
          <cell r="B33" t="str">
            <v>Afschrijving  personenwagens</v>
          </cell>
          <cell r="D33">
            <v>573331</v>
          </cell>
        </row>
        <row r="34">
          <cell r="A34" t="str">
            <v>640.100</v>
          </cell>
          <cell r="B34" t="str">
            <v>Verkeersbelasting op personenwagens</v>
          </cell>
          <cell r="D34">
            <v>124186</v>
          </cell>
        </row>
        <row r="35">
          <cell r="A35" t="str">
            <v>640.610</v>
          </cell>
          <cell r="B35" t="str">
            <v>Fiscale zegels personenwagen</v>
          </cell>
          <cell r="D35">
            <v>2500</v>
          </cell>
        </row>
        <row r="36">
          <cell r="A36">
            <v>663000</v>
          </cell>
          <cell r="B36" t="str">
            <v>Minderwaarde realisatie personenwagens</v>
          </cell>
          <cell r="D36">
            <v>361300</v>
          </cell>
        </row>
        <row r="37">
          <cell r="D37">
            <v>1267519</v>
          </cell>
        </row>
        <row r="38">
          <cell r="A38">
            <v>744000</v>
          </cell>
          <cell r="B38" t="str">
            <v>Verhalen van kosten op derden</v>
          </cell>
          <cell r="D38">
            <v>0</v>
          </cell>
        </row>
        <row r="39">
          <cell r="A39">
            <v>744100</v>
          </cell>
          <cell r="B39" t="str">
            <v>Voordelen alle aard (70 %)</v>
          </cell>
          <cell r="C39">
            <v>181207</v>
          </cell>
          <cell r="D39">
            <v>-126844.9</v>
          </cell>
        </row>
        <row r="40">
          <cell r="D40">
            <v>1140674.1000000001</v>
          </cell>
        </row>
        <row r="41">
          <cell r="D41">
            <v>0.25</v>
          </cell>
        </row>
        <row r="42">
          <cell r="E42">
            <v>285168.52500000002</v>
          </cell>
        </row>
        <row r="45">
          <cell r="A45" t="str">
            <v>Representatiekosten</v>
          </cell>
        </row>
        <row r="46">
          <cell r="A46">
            <v>615100</v>
          </cell>
          <cell r="B46" t="str">
            <v>Representatie</v>
          </cell>
          <cell r="D46">
            <v>900</v>
          </cell>
        </row>
        <row r="47">
          <cell r="A47">
            <v>615300</v>
          </cell>
          <cell r="B47" t="str">
            <v>Relatiegeschenken</v>
          </cell>
          <cell r="D47">
            <v>192433</v>
          </cell>
        </row>
        <row r="48">
          <cell r="A48">
            <v>615500</v>
          </cell>
          <cell r="B48" t="str">
            <v>Giften</v>
          </cell>
          <cell r="D48">
            <v>10000</v>
          </cell>
        </row>
        <row r="49">
          <cell r="D49">
            <v>193333</v>
          </cell>
        </row>
        <row r="50">
          <cell r="D50">
            <v>0.5</v>
          </cell>
        </row>
        <row r="51">
          <cell r="E51">
            <v>96666.5</v>
          </cell>
        </row>
        <row r="53">
          <cell r="A53" t="str">
            <v>Boeten</v>
          </cell>
        </row>
        <row r="54">
          <cell r="A54">
            <v>644000</v>
          </cell>
          <cell r="B54" t="str">
            <v>Boeten</v>
          </cell>
          <cell r="D54">
            <v>9350</v>
          </cell>
        </row>
        <row r="55">
          <cell r="E55">
            <v>9350</v>
          </cell>
        </row>
        <row r="60">
          <cell r="C60" t="str">
            <v>TOTAAL VERWORPEN UITGAVEN</v>
          </cell>
          <cell r="F60">
            <v>703484.29587000003</v>
          </cell>
        </row>
        <row r="63">
          <cell r="A63" t="str">
            <v>WINST VAN HET BELASTBARE TIJDPERK</v>
          </cell>
          <cell r="F63">
            <v>1734505.0249999999</v>
          </cell>
        </row>
        <row r="68">
          <cell r="A68" t="str">
            <v>d) Saldo vorige verliezen</v>
          </cell>
          <cell r="F68">
            <v>-98504</v>
          </cell>
        </row>
        <row r="70">
          <cell r="A70" t="str">
            <v>SALDO VAN DE BELASTBARE WINST</v>
          </cell>
          <cell r="F70">
            <v>1636001.0249999999</v>
          </cell>
        </row>
        <row r="73">
          <cell r="A73" t="str">
            <v>e) Investeringsaftrek</v>
          </cell>
          <cell r="F73">
            <v>-571599</v>
          </cell>
        </row>
        <row r="75">
          <cell r="B75" t="str">
            <v>Overgedragen gespreide investeringsaftrek vorig boekjaar (zie bijlage)</v>
          </cell>
          <cell r="E75">
            <v>284241</v>
          </cell>
        </row>
        <row r="76">
          <cell r="B76" t="str">
            <v>Gespreide investeringaftrek huidig boekjaar :</v>
          </cell>
          <cell r="E76">
            <v>287358</v>
          </cell>
        </row>
        <row r="79">
          <cell r="A79" t="str">
            <v>SALDO VAN DE BELASTBARE WINST</v>
          </cell>
          <cell r="F79">
            <v>1064402.0249999999</v>
          </cell>
        </row>
        <row r="86">
          <cell r="A86" t="str">
            <v>RAMING BIJ TE BETALEN OF</v>
          </cell>
        </row>
        <row r="87">
          <cell r="A87" t="str">
            <v>TERUG TE VORDEREN BELASTINGEN</v>
          </cell>
        </row>
        <row r="90">
          <cell r="A90" t="str">
            <v xml:space="preserve">Tarief : </v>
          </cell>
          <cell r="B90" t="str">
            <v>Minder van 50% v.d. aandelen in bezit v.rechtspersoon</v>
          </cell>
          <cell r="E90" t="str">
            <v>J</v>
          </cell>
        </row>
        <row r="91">
          <cell r="B91" t="str">
            <v>Dividend max. 13 % van gestort kapitaal</v>
          </cell>
          <cell r="E91" t="str">
            <v>J</v>
          </cell>
        </row>
        <row r="92">
          <cell r="B92" t="str">
            <v>Geen financiële vennootschap zijn</v>
          </cell>
          <cell r="E92" t="str">
            <v>J</v>
          </cell>
        </row>
        <row r="93">
          <cell r="B93" t="str">
            <v>1 miljoenregel</v>
          </cell>
          <cell r="D93" t="str">
            <v>OK</v>
          </cell>
          <cell r="E93" t="str">
            <v>J</v>
          </cell>
        </row>
        <row r="94">
          <cell r="B94" t="str">
            <v>hoogste vergoeding aan bestuurder (nat.P.)</v>
          </cell>
          <cell r="E94">
            <v>0</v>
          </cell>
        </row>
        <row r="95">
          <cell r="B95" t="str">
            <v>Toepassing verlaagd tarief</v>
          </cell>
          <cell r="F95" t="str">
            <v>Ja</v>
          </cell>
        </row>
        <row r="98">
          <cell r="A98" t="str">
            <v>SALDO VAN DE BELASTBARE WINST</v>
          </cell>
          <cell r="E98">
            <v>1064402.0249999999</v>
          </cell>
        </row>
        <row r="101">
          <cell r="C101">
            <v>1000000</v>
          </cell>
          <cell r="D101">
            <v>0.28000000000000003</v>
          </cell>
          <cell r="E101">
            <v>280000</v>
          </cell>
        </row>
        <row r="102">
          <cell r="C102">
            <v>64402.024999999907</v>
          </cell>
          <cell r="D102">
            <v>0.36</v>
          </cell>
          <cell r="E102">
            <v>23184.728999999967</v>
          </cell>
        </row>
        <row r="103">
          <cell r="C103">
            <v>0</v>
          </cell>
          <cell r="D103">
            <v>0.41</v>
          </cell>
          <cell r="E103">
            <v>0</v>
          </cell>
        </row>
        <row r="105">
          <cell r="C105">
            <v>0</v>
          </cell>
          <cell r="D105">
            <v>0.39</v>
          </cell>
          <cell r="E105">
            <v>0</v>
          </cell>
        </row>
        <row r="106">
          <cell r="D106" t="str">
            <v xml:space="preserve"> </v>
          </cell>
        </row>
        <row r="108">
          <cell r="A108" t="str">
            <v>TOTAAL TE BETALEN</v>
          </cell>
          <cell r="D108" t="str">
            <v xml:space="preserve"> </v>
          </cell>
          <cell r="E108">
            <v>303184.72899999999</v>
          </cell>
        </row>
        <row r="110">
          <cell r="A110" t="str">
            <v xml:space="preserve">CRISISBELASTING </v>
          </cell>
          <cell r="D110">
            <v>0.03</v>
          </cell>
          <cell r="E110">
            <v>9095.5418700000009</v>
          </cell>
        </row>
        <row r="112">
          <cell r="A112">
            <v>670000</v>
          </cell>
          <cell r="B112" t="str">
            <v>Voorafbetalingen</v>
          </cell>
          <cell r="D112" t="str">
            <v xml:space="preserve"> </v>
          </cell>
          <cell r="E112">
            <v>-300000</v>
          </cell>
        </row>
        <row r="113">
          <cell r="A113">
            <v>670001</v>
          </cell>
          <cell r="B113" t="str">
            <v>Roerende voorheffing</v>
          </cell>
          <cell r="D113" t="str">
            <v xml:space="preserve"> </v>
          </cell>
          <cell r="E113">
            <v>0</v>
          </cell>
        </row>
        <row r="115">
          <cell r="D115" t="str">
            <v xml:space="preserve"> </v>
          </cell>
        </row>
        <row r="116">
          <cell r="A116" t="str">
            <v>Verhoging zonder VA</v>
          </cell>
          <cell r="C116">
            <v>0.09</v>
          </cell>
          <cell r="D116">
            <v>28105.224378300001</v>
          </cell>
        </row>
        <row r="117">
          <cell r="D117" t="str">
            <v xml:space="preserve"> </v>
          </cell>
        </row>
        <row r="118">
          <cell r="A118" t="str">
            <v>VA1</v>
          </cell>
          <cell r="B118">
            <v>300000</v>
          </cell>
          <cell r="C118">
            <v>0.12</v>
          </cell>
          <cell r="D118">
            <v>-36000</v>
          </cell>
        </row>
        <row r="119">
          <cell r="A119" t="str">
            <v>VA2</v>
          </cell>
          <cell r="B119">
            <v>0</v>
          </cell>
          <cell r="C119">
            <v>0.1</v>
          </cell>
          <cell r="D119">
            <v>0</v>
          </cell>
        </row>
        <row r="120">
          <cell r="A120" t="str">
            <v>VA3</v>
          </cell>
          <cell r="B120">
            <v>0</v>
          </cell>
          <cell r="C120">
            <v>0.08</v>
          </cell>
          <cell r="D120">
            <v>0</v>
          </cell>
        </row>
        <row r="121">
          <cell r="A121" t="str">
            <v>VA4</v>
          </cell>
          <cell r="B121">
            <v>0</v>
          </cell>
          <cell r="C121">
            <v>0.06</v>
          </cell>
          <cell r="D121">
            <v>0</v>
          </cell>
        </row>
      </sheetData>
      <sheetData sheetId="10" refreshError="1"/>
      <sheetData sheetId="11" refreshError="1">
        <row r="12">
          <cell r="A12" t="str">
            <v>INVESTERINGEN 1996</v>
          </cell>
        </row>
        <row r="14">
          <cell r="A14" t="str">
            <v>Veranderingswerken</v>
          </cell>
        </row>
        <row r="16">
          <cell r="B16" t="str">
            <v>AF 2</v>
          </cell>
          <cell r="E16">
            <v>10</v>
          </cell>
          <cell r="F16" t="str">
            <v>L</v>
          </cell>
          <cell r="G16">
            <v>2005</v>
          </cell>
          <cell r="H16">
            <v>0.105</v>
          </cell>
          <cell r="I16">
            <v>34345</v>
          </cell>
          <cell r="J16">
            <v>360.67500000000001</v>
          </cell>
          <cell r="L16">
            <v>3435</v>
          </cell>
          <cell r="M16">
            <v>3435</v>
          </cell>
        </row>
        <row r="17">
          <cell r="B17" t="str">
            <v>AF 7</v>
          </cell>
          <cell r="E17">
            <v>10</v>
          </cell>
          <cell r="F17" t="str">
            <v>L</v>
          </cell>
          <cell r="G17">
            <v>2005</v>
          </cell>
          <cell r="H17">
            <v>0.105</v>
          </cell>
          <cell r="I17">
            <v>85971</v>
          </cell>
          <cell r="J17">
            <v>902.68499999999995</v>
          </cell>
          <cell r="L17">
            <v>8597</v>
          </cell>
          <cell r="M17">
            <v>8597</v>
          </cell>
        </row>
        <row r="18">
          <cell r="A18">
            <v>35398</v>
          </cell>
          <cell r="B18" t="str">
            <v>AF 386</v>
          </cell>
          <cell r="C18" t="str">
            <v>Leggen mazoutleiding</v>
          </cell>
          <cell r="D18" t="str">
            <v xml:space="preserve">Van Remoortel </v>
          </cell>
          <cell r="E18">
            <v>10</v>
          </cell>
          <cell r="F18" t="str">
            <v>L</v>
          </cell>
          <cell r="G18">
            <v>2005</v>
          </cell>
          <cell r="H18">
            <v>0.105</v>
          </cell>
          <cell r="I18">
            <v>13381</v>
          </cell>
          <cell r="J18">
            <v>140.48999999999998</v>
          </cell>
          <cell r="L18">
            <v>1338</v>
          </cell>
          <cell r="M18">
            <v>1338</v>
          </cell>
        </row>
        <row r="19">
          <cell r="A19">
            <v>35399</v>
          </cell>
          <cell r="B19" t="str">
            <v>AF 388</v>
          </cell>
          <cell r="C19" t="str">
            <v>Mazouttank</v>
          </cell>
          <cell r="D19" t="str">
            <v>AJK NV</v>
          </cell>
          <cell r="E19">
            <v>10</v>
          </cell>
          <cell r="F19" t="str">
            <v>L</v>
          </cell>
          <cell r="G19">
            <v>2005</v>
          </cell>
          <cell r="H19">
            <v>0.105</v>
          </cell>
          <cell r="I19">
            <v>48000</v>
          </cell>
          <cell r="J19">
            <v>504</v>
          </cell>
          <cell r="L19">
            <v>4800</v>
          </cell>
          <cell r="M19">
            <v>4800</v>
          </cell>
        </row>
        <row r="20">
          <cell r="I20">
            <v>181697</v>
          </cell>
          <cell r="J20">
            <v>1907.85</v>
          </cell>
          <cell r="K20">
            <v>0</v>
          </cell>
          <cell r="L20">
            <v>18170</v>
          </cell>
          <cell r="M20">
            <v>18170</v>
          </cell>
        </row>
        <row r="22">
          <cell r="A22" t="str">
            <v>Machines en materiaal</v>
          </cell>
        </row>
        <row r="24">
          <cell r="A24">
            <v>35152</v>
          </cell>
          <cell r="B24" t="str">
            <v>AF 101</v>
          </cell>
          <cell r="D24" t="str">
            <v>Case Belgium NV</v>
          </cell>
          <cell r="E24">
            <v>20</v>
          </cell>
          <cell r="F24" t="str">
            <v>D</v>
          </cell>
          <cell r="G24">
            <v>2005</v>
          </cell>
          <cell r="H24">
            <v>0.105</v>
          </cell>
          <cell r="I24">
            <v>3000000</v>
          </cell>
          <cell r="J24">
            <v>75600</v>
          </cell>
          <cell r="L24">
            <v>1200000</v>
          </cell>
          <cell r="M24">
            <v>720000</v>
          </cell>
        </row>
        <row r="25">
          <cell r="A25">
            <v>35153</v>
          </cell>
          <cell r="B25" t="str">
            <v>AF 102</v>
          </cell>
          <cell r="D25" t="str">
            <v>Case Belgium NV</v>
          </cell>
          <cell r="E25">
            <v>20</v>
          </cell>
          <cell r="F25" t="str">
            <v>D</v>
          </cell>
          <cell r="G25">
            <v>2005</v>
          </cell>
          <cell r="H25">
            <v>0.105</v>
          </cell>
          <cell r="I25">
            <v>50000</v>
          </cell>
          <cell r="J25">
            <v>1260</v>
          </cell>
          <cell r="L25">
            <v>20000</v>
          </cell>
          <cell r="M25">
            <v>12000</v>
          </cell>
        </row>
        <row r="26">
          <cell r="A26">
            <v>35356</v>
          </cell>
          <cell r="B26" t="str">
            <v>AF 334</v>
          </cell>
          <cell r="D26" t="str">
            <v>AJK NV</v>
          </cell>
          <cell r="E26">
            <v>20</v>
          </cell>
          <cell r="F26" t="str">
            <v>D</v>
          </cell>
          <cell r="G26">
            <v>2005</v>
          </cell>
          <cell r="H26">
            <v>0.105</v>
          </cell>
          <cell r="I26">
            <v>120000</v>
          </cell>
          <cell r="J26">
            <v>3024</v>
          </cell>
          <cell r="L26">
            <v>48000</v>
          </cell>
          <cell r="M26">
            <v>28800</v>
          </cell>
        </row>
        <row r="27">
          <cell r="A27">
            <v>35359</v>
          </cell>
          <cell r="B27" t="str">
            <v>AF 336</v>
          </cell>
          <cell r="D27" t="str">
            <v>Case Belgium NV</v>
          </cell>
          <cell r="E27">
            <v>20</v>
          </cell>
          <cell r="F27" t="str">
            <v>D</v>
          </cell>
          <cell r="G27">
            <v>2005</v>
          </cell>
          <cell r="H27">
            <v>0.105</v>
          </cell>
          <cell r="I27">
            <v>3500000</v>
          </cell>
          <cell r="J27">
            <v>88200</v>
          </cell>
          <cell r="L27">
            <v>1400000</v>
          </cell>
          <cell r="M27">
            <v>840000</v>
          </cell>
        </row>
        <row r="28">
          <cell r="I28">
            <v>6670000</v>
          </cell>
          <cell r="J28">
            <v>168084</v>
          </cell>
          <cell r="K28">
            <v>0</v>
          </cell>
          <cell r="L28">
            <v>2668000</v>
          </cell>
          <cell r="M28">
            <v>1600800</v>
          </cell>
        </row>
        <row r="30">
          <cell r="A30" t="str">
            <v>Kantoormateriaal</v>
          </cell>
        </row>
        <row r="32">
          <cell r="A32">
            <v>35211</v>
          </cell>
          <cell r="B32" t="str">
            <v>AF 178</v>
          </cell>
          <cell r="C32" t="str">
            <v>Brandkast</v>
          </cell>
          <cell r="D32" t="str">
            <v>DK &amp; C° BVBA</v>
          </cell>
          <cell r="E32">
            <v>20</v>
          </cell>
          <cell r="F32" t="str">
            <v>L</v>
          </cell>
          <cell r="G32">
            <v>2000</v>
          </cell>
          <cell r="H32">
            <v>0.105</v>
          </cell>
          <cell r="I32">
            <v>70000</v>
          </cell>
          <cell r="J32">
            <v>1470</v>
          </cell>
          <cell r="L32">
            <v>14000</v>
          </cell>
          <cell r="M32">
            <v>14000</v>
          </cell>
        </row>
        <row r="33">
          <cell r="A33">
            <v>35245</v>
          </cell>
          <cell r="B33" t="str">
            <v>AF 223</v>
          </cell>
          <cell r="C33" t="str">
            <v>Mobilofoon AEG 2w</v>
          </cell>
          <cell r="D33" t="str">
            <v>Andries BVBA</v>
          </cell>
          <cell r="E33">
            <v>20</v>
          </cell>
          <cell r="F33" t="str">
            <v>L</v>
          </cell>
          <cell r="G33">
            <v>2000</v>
          </cell>
          <cell r="H33">
            <v>0.105</v>
          </cell>
          <cell r="I33">
            <v>17900</v>
          </cell>
          <cell r="J33">
            <v>375.9</v>
          </cell>
          <cell r="L33">
            <v>3580</v>
          </cell>
          <cell r="M33">
            <v>3580</v>
          </cell>
        </row>
        <row r="34">
          <cell r="I34">
            <v>87900</v>
          </cell>
          <cell r="J34">
            <v>1845.9</v>
          </cell>
          <cell r="K34">
            <v>0</v>
          </cell>
          <cell r="L34">
            <v>17580</v>
          </cell>
          <cell r="M34">
            <v>17580</v>
          </cell>
        </row>
        <row r="36">
          <cell r="A36" t="str">
            <v>Vrachtwagens</v>
          </cell>
        </row>
        <row r="38">
          <cell r="A38">
            <v>35079</v>
          </cell>
          <cell r="B38" t="str">
            <v>AF 7</v>
          </cell>
          <cell r="C38" t="str">
            <v>Installatiekit mobilofoon</v>
          </cell>
          <cell r="D38" t="str">
            <v>Andries BVBA</v>
          </cell>
          <cell r="E38">
            <v>20</v>
          </cell>
          <cell r="F38" t="str">
            <v>L</v>
          </cell>
          <cell r="G38">
            <v>2000</v>
          </cell>
          <cell r="H38">
            <v>0.105</v>
          </cell>
          <cell r="I38">
            <v>16529</v>
          </cell>
          <cell r="J38">
            <v>347.13</v>
          </cell>
          <cell r="L38">
            <v>3306</v>
          </cell>
          <cell r="M38">
            <v>3306</v>
          </cell>
        </row>
        <row r="39">
          <cell r="I39">
            <v>16529</v>
          </cell>
          <cell r="J39">
            <v>347.13</v>
          </cell>
          <cell r="K39">
            <v>0</v>
          </cell>
          <cell r="L39">
            <v>3306</v>
          </cell>
          <cell r="M39">
            <v>3306</v>
          </cell>
        </row>
        <row r="41">
          <cell r="A41" t="str">
            <v xml:space="preserve"> </v>
          </cell>
        </row>
        <row r="43">
          <cell r="A43" t="str">
            <v>Investeringsaftrek aanslagjaar 1998 investeringen gedaan in 1996</v>
          </cell>
          <cell r="I43">
            <v>6956126</v>
          </cell>
          <cell r="J43">
            <v>172184.88</v>
          </cell>
          <cell r="K43">
            <v>0</v>
          </cell>
          <cell r="L43">
            <v>2707056</v>
          </cell>
          <cell r="M43">
            <v>1639856</v>
          </cell>
        </row>
        <row r="47">
          <cell r="A47" t="str">
            <v>INVESTERINGEN 1997</v>
          </cell>
        </row>
        <row r="49">
          <cell r="A49" t="str">
            <v>Veranderingswerken</v>
          </cell>
        </row>
        <row r="51">
          <cell r="A51">
            <v>35452</v>
          </cell>
          <cell r="B51">
            <v>97033</v>
          </cell>
          <cell r="C51" t="str">
            <v>Plaatsen hekken</v>
          </cell>
          <cell r="D51" t="str">
            <v>Maes Peter</v>
          </cell>
          <cell r="E51">
            <v>10</v>
          </cell>
          <cell r="F51" t="str">
            <v>L</v>
          </cell>
          <cell r="G51">
            <v>2006</v>
          </cell>
          <cell r="H51">
            <v>0.105</v>
          </cell>
          <cell r="I51">
            <v>143660</v>
          </cell>
          <cell r="J51">
            <v>1508.4299999999998</v>
          </cell>
          <cell r="M51">
            <v>14366</v>
          </cell>
        </row>
        <row r="52">
          <cell r="A52">
            <v>35457</v>
          </cell>
          <cell r="B52">
            <v>97039</v>
          </cell>
          <cell r="C52" t="str">
            <v>Asfalt</v>
          </cell>
          <cell r="D52" t="str">
            <v>Beernaert</v>
          </cell>
          <cell r="E52">
            <v>10</v>
          </cell>
          <cell r="F52" t="str">
            <v>L</v>
          </cell>
          <cell r="G52">
            <v>2006</v>
          </cell>
          <cell r="H52">
            <v>0.105</v>
          </cell>
          <cell r="I52">
            <v>9945</v>
          </cell>
          <cell r="J52">
            <v>104.4225</v>
          </cell>
          <cell r="M52">
            <v>994.5</v>
          </cell>
        </row>
        <row r="53">
          <cell r="A53">
            <v>35478</v>
          </cell>
          <cell r="B53">
            <v>97074</v>
          </cell>
          <cell r="C53" t="str">
            <v>Electriciteit</v>
          </cell>
          <cell r="D53" t="str">
            <v>Korte BOB Alg.</v>
          </cell>
          <cell r="E53">
            <v>10</v>
          </cell>
          <cell r="F53" t="str">
            <v>L</v>
          </cell>
          <cell r="G53">
            <v>2006</v>
          </cell>
          <cell r="H53">
            <v>0.105</v>
          </cell>
          <cell r="I53">
            <v>108696</v>
          </cell>
          <cell r="J53">
            <v>1141.308</v>
          </cell>
          <cell r="M53">
            <v>10869.6</v>
          </cell>
        </row>
        <row r="54">
          <cell r="A54">
            <v>35489</v>
          </cell>
          <cell r="B54">
            <v>97087</v>
          </cell>
          <cell r="C54" t="str">
            <v>Asfalt</v>
          </cell>
          <cell r="D54" t="str">
            <v>Beernaert</v>
          </cell>
          <cell r="E54">
            <v>10</v>
          </cell>
          <cell r="F54" t="str">
            <v>L</v>
          </cell>
          <cell r="G54">
            <v>2006</v>
          </cell>
          <cell r="H54">
            <v>0.105</v>
          </cell>
          <cell r="I54">
            <v>12253</v>
          </cell>
          <cell r="J54">
            <v>128.65649999999999</v>
          </cell>
          <cell r="M54">
            <v>1225.3</v>
          </cell>
        </row>
        <row r="55">
          <cell r="A55">
            <v>35615</v>
          </cell>
          <cell r="B55">
            <v>97288</v>
          </cell>
          <cell r="C55" t="str">
            <v>Herplaatsten hek en afsluiting</v>
          </cell>
          <cell r="D55" t="str">
            <v>Maes Peter</v>
          </cell>
          <cell r="E55">
            <v>10</v>
          </cell>
          <cell r="F55" t="str">
            <v>L</v>
          </cell>
          <cell r="G55">
            <v>2006</v>
          </cell>
          <cell r="H55">
            <v>0.105</v>
          </cell>
          <cell r="I55">
            <v>69280</v>
          </cell>
          <cell r="J55">
            <v>727.43999999999994</v>
          </cell>
          <cell r="M55">
            <v>6928</v>
          </cell>
        </row>
        <row r="56">
          <cell r="A56">
            <v>35696</v>
          </cell>
          <cell r="B56">
            <v>97395</v>
          </cell>
          <cell r="C56" t="str">
            <v>Uitgietbak</v>
          </cell>
          <cell r="D56" t="str">
            <v>Van Remoortel L.</v>
          </cell>
          <cell r="E56">
            <v>20</v>
          </cell>
          <cell r="F56" t="str">
            <v>L</v>
          </cell>
          <cell r="G56">
            <v>2006</v>
          </cell>
          <cell r="H56">
            <v>0.105</v>
          </cell>
          <cell r="I56">
            <v>10422</v>
          </cell>
          <cell r="J56">
            <v>218.86199999999999</v>
          </cell>
          <cell r="M56">
            <v>2084.4</v>
          </cell>
        </row>
        <row r="57">
          <cell r="A57">
            <v>35710</v>
          </cell>
          <cell r="B57">
            <v>97412</v>
          </cell>
          <cell r="D57" t="str">
            <v>Korte BOB Alg.</v>
          </cell>
          <cell r="E57">
            <v>10</v>
          </cell>
          <cell r="F57" t="str">
            <v>L</v>
          </cell>
          <cell r="G57">
            <v>2006</v>
          </cell>
          <cell r="H57">
            <v>0.105</v>
          </cell>
          <cell r="I57">
            <v>45610</v>
          </cell>
          <cell r="J57">
            <v>478.90499999999997</v>
          </cell>
          <cell r="M57">
            <v>4561</v>
          </cell>
        </row>
        <row r="58">
          <cell r="A58">
            <v>35772</v>
          </cell>
          <cell r="B58">
            <v>97512</v>
          </cell>
          <cell r="C58" t="str">
            <v>Asfalt</v>
          </cell>
          <cell r="D58" t="str">
            <v>Beernaert</v>
          </cell>
          <cell r="E58">
            <v>10</v>
          </cell>
          <cell r="F58" t="str">
            <v>L</v>
          </cell>
          <cell r="G58">
            <v>2006</v>
          </cell>
          <cell r="H58">
            <v>0.105</v>
          </cell>
          <cell r="I58">
            <v>13618</v>
          </cell>
          <cell r="J58">
            <v>142.98899999999998</v>
          </cell>
          <cell r="M58">
            <v>1361.8</v>
          </cell>
        </row>
        <row r="59">
          <cell r="A59">
            <v>35781</v>
          </cell>
          <cell r="B59">
            <v>97550</v>
          </cell>
          <cell r="C59" t="str">
            <v>Asfalt</v>
          </cell>
          <cell r="D59" t="str">
            <v>Beernaert</v>
          </cell>
          <cell r="E59">
            <v>10</v>
          </cell>
          <cell r="F59" t="str">
            <v>L</v>
          </cell>
          <cell r="G59">
            <v>2006</v>
          </cell>
          <cell r="H59">
            <v>0.105</v>
          </cell>
          <cell r="I59">
            <v>40365</v>
          </cell>
          <cell r="J59">
            <v>423.83249999999998</v>
          </cell>
          <cell r="M59">
            <v>4036.5</v>
          </cell>
        </row>
        <row r="60">
          <cell r="I60">
            <v>453849</v>
          </cell>
          <cell r="J60">
            <v>4874.8454999999994</v>
          </cell>
          <cell r="K60">
            <v>0</v>
          </cell>
          <cell r="L60">
            <v>0</v>
          </cell>
          <cell r="M60">
            <v>46427.1</v>
          </cell>
        </row>
        <row r="62">
          <cell r="A62" t="str">
            <v>Machines en materiaal</v>
          </cell>
        </row>
        <row r="64">
          <cell r="A64">
            <v>35580</v>
          </cell>
          <cell r="B64">
            <v>97233</v>
          </cell>
          <cell r="C64" t="str">
            <v>Kuismachine</v>
          </cell>
          <cell r="D64" t="str">
            <v>ACR</v>
          </cell>
          <cell r="E64">
            <v>20</v>
          </cell>
          <cell r="F64" t="str">
            <v>L</v>
          </cell>
          <cell r="H64">
            <v>0.105</v>
          </cell>
          <cell r="I64">
            <v>15496</v>
          </cell>
          <cell r="J64">
            <v>325.416</v>
          </cell>
          <cell r="M64">
            <v>3099.2</v>
          </cell>
        </row>
        <row r="65">
          <cell r="A65">
            <v>35718</v>
          </cell>
          <cell r="B65">
            <v>97436</v>
          </cell>
          <cell r="C65" t="str">
            <v>Afzetcontainer</v>
          </cell>
          <cell r="D65" t="str">
            <v>R &amp; P BVBA</v>
          </cell>
          <cell r="E65">
            <v>20</v>
          </cell>
          <cell r="F65" t="str">
            <v>L</v>
          </cell>
          <cell r="H65">
            <v>0.105</v>
          </cell>
          <cell r="I65">
            <v>90000</v>
          </cell>
          <cell r="J65">
            <v>1890</v>
          </cell>
          <cell r="M65">
            <v>18000</v>
          </cell>
        </row>
        <row r="66">
          <cell r="A66">
            <v>35734</v>
          </cell>
          <cell r="B66">
            <v>97442</v>
          </cell>
          <cell r="C66" t="str">
            <v>Brander</v>
          </cell>
          <cell r="D66" t="str">
            <v>Baert Veilig BV</v>
          </cell>
          <cell r="E66">
            <v>20</v>
          </cell>
          <cell r="F66" t="str">
            <v>L</v>
          </cell>
          <cell r="H66">
            <v>0.105</v>
          </cell>
          <cell r="I66">
            <v>17466</v>
          </cell>
          <cell r="J66">
            <v>366.78599999999994</v>
          </cell>
          <cell r="M66">
            <v>3493.2</v>
          </cell>
        </row>
        <row r="67">
          <cell r="A67">
            <v>35787</v>
          </cell>
          <cell r="B67">
            <v>97538</v>
          </cell>
          <cell r="C67" t="str">
            <v>Schrootgrijper</v>
          </cell>
          <cell r="D67" t="str">
            <v>Verachtert-Hero</v>
          </cell>
          <cell r="E67">
            <v>20</v>
          </cell>
          <cell r="F67" t="str">
            <v>L</v>
          </cell>
          <cell r="H67">
            <v>0.105</v>
          </cell>
          <cell r="I67">
            <v>510000</v>
          </cell>
          <cell r="J67">
            <v>10710</v>
          </cell>
          <cell r="M67">
            <v>102000</v>
          </cell>
        </row>
        <row r="68">
          <cell r="A68">
            <v>35787</v>
          </cell>
          <cell r="B68">
            <v>97540</v>
          </cell>
          <cell r="C68" t="str">
            <v>Container</v>
          </cell>
          <cell r="D68" t="str">
            <v>Aerogo Europe NV</v>
          </cell>
          <cell r="E68">
            <v>20</v>
          </cell>
          <cell r="F68" t="str">
            <v>L</v>
          </cell>
          <cell r="H68">
            <v>0.105</v>
          </cell>
          <cell r="I68">
            <v>40000</v>
          </cell>
          <cell r="J68">
            <v>840</v>
          </cell>
          <cell r="M68">
            <v>8000</v>
          </cell>
        </row>
        <row r="69">
          <cell r="I69">
            <v>672962</v>
          </cell>
          <cell r="J69">
            <v>14132.202000000001</v>
          </cell>
          <cell r="K69">
            <v>0</v>
          </cell>
          <cell r="L69">
            <v>0</v>
          </cell>
          <cell r="M69">
            <v>134592.4</v>
          </cell>
        </row>
        <row r="71">
          <cell r="A71" t="str">
            <v>Kantoormateriaal</v>
          </cell>
        </row>
        <row r="73">
          <cell r="A73">
            <v>35482</v>
          </cell>
          <cell r="B73">
            <v>97078</v>
          </cell>
          <cell r="C73" t="str">
            <v>Boekhoudpakket</v>
          </cell>
          <cell r="D73" t="str">
            <v>Expert/M</v>
          </cell>
          <cell r="E73">
            <v>20</v>
          </cell>
          <cell r="F73" t="str">
            <v>L</v>
          </cell>
          <cell r="G73">
            <v>2001</v>
          </cell>
          <cell r="H73">
            <v>0.105</v>
          </cell>
          <cell r="I73">
            <v>57000</v>
          </cell>
          <cell r="J73">
            <v>1197</v>
          </cell>
          <cell r="M73">
            <v>11400</v>
          </cell>
        </row>
        <row r="74">
          <cell r="A74">
            <v>35535</v>
          </cell>
          <cell r="B74">
            <v>97161</v>
          </cell>
          <cell r="C74" t="str">
            <v>GSM</v>
          </cell>
          <cell r="D74" t="str">
            <v>Andries BVBA</v>
          </cell>
          <cell r="E74">
            <v>20</v>
          </cell>
          <cell r="F74" t="str">
            <v>L</v>
          </cell>
          <cell r="G74">
            <v>2001</v>
          </cell>
          <cell r="H74">
            <v>0.105</v>
          </cell>
          <cell r="I74">
            <v>12673</v>
          </cell>
          <cell r="J74">
            <v>266.13299999999998</v>
          </cell>
          <cell r="M74">
            <v>2534.6</v>
          </cell>
        </row>
        <row r="75">
          <cell r="A75">
            <v>35788</v>
          </cell>
          <cell r="B75">
            <v>97554</v>
          </cell>
          <cell r="C75" t="str">
            <v>GSM</v>
          </cell>
          <cell r="D75" t="str">
            <v>JDC Electronics</v>
          </cell>
          <cell r="E75">
            <v>20</v>
          </cell>
          <cell r="F75" t="str">
            <v>L</v>
          </cell>
          <cell r="G75">
            <v>2001</v>
          </cell>
          <cell r="H75">
            <v>0.105</v>
          </cell>
          <cell r="I75">
            <v>23140</v>
          </cell>
          <cell r="J75">
            <v>485.94</v>
          </cell>
          <cell r="M75">
            <v>4628</v>
          </cell>
        </row>
        <row r="76">
          <cell r="I76">
            <v>92813</v>
          </cell>
          <cell r="J76">
            <v>1949.0730000000001</v>
          </cell>
          <cell r="K76">
            <v>0</v>
          </cell>
          <cell r="L76">
            <v>0</v>
          </cell>
          <cell r="M76">
            <v>18562.599999999999</v>
          </cell>
        </row>
        <row r="78">
          <cell r="A78" t="str">
            <v>Vrachtwagens</v>
          </cell>
        </row>
        <row r="80">
          <cell r="A80">
            <v>35436</v>
          </cell>
          <cell r="B80">
            <v>97011</v>
          </cell>
          <cell r="C80" t="str">
            <v>Mobilofoon</v>
          </cell>
          <cell r="D80" t="str">
            <v>Andries BVBA</v>
          </cell>
          <cell r="E80">
            <v>20</v>
          </cell>
          <cell r="F80" t="str">
            <v>L</v>
          </cell>
          <cell r="H80">
            <v>0.105</v>
          </cell>
          <cell r="I80">
            <v>7500</v>
          </cell>
          <cell r="J80">
            <v>157.5</v>
          </cell>
          <cell r="M80">
            <v>1500</v>
          </cell>
        </row>
        <row r="81">
          <cell r="A81">
            <v>35599</v>
          </cell>
          <cell r="B81">
            <v>97258</v>
          </cell>
          <cell r="C81" t="str">
            <v>Vito Mercedes</v>
          </cell>
          <cell r="D81" t="str">
            <v>Residence Gargage</v>
          </cell>
          <cell r="E81">
            <v>20</v>
          </cell>
          <cell r="F81" t="str">
            <v>L</v>
          </cell>
          <cell r="H81">
            <v>0.105</v>
          </cell>
          <cell r="I81">
            <v>854700</v>
          </cell>
          <cell r="J81">
            <v>17948.7</v>
          </cell>
          <cell r="M81">
            <v>170940</v>
          </cell>
        </row>
        <row r="82">
          <cell r="A82">
            <v>35747</v>
          </cell>
          <cell r="B82">
            <v>97465</v>
          </cell>
          <cell r="C82" t="str">
            <v>Volvo FH12</v>
          </cell>
          <cell r="D82" t="str">
            <v>Garage Kant NV</v>
          </cell>
          <cell r="E82">
            <v>20</v>
          </cell>
          <cell r="F82" t="str">
            <v>L</v>
          </cell>
          <cell r="H82">
            <v>0.105</v>
          </cell>
          <cell r="I82">
            <v>2800000</v>
          </cell>
          <cell r="J82">
            <v>58800</v>
          </cell>
          <cell r="M82">
            <v>560000</v>
          </cell>
        </row>
        <row r="83">
          <cell r="A83">
            <v>35762</v>
          </cell>
          <cell r="B83">
            <v>97488</v>
          </cell>
          <cell r="C83" t="str">
            <v>Containersys</v>
          </cell>
          <cell r="D83" t="str">
            <v>Aerogo Europe NV</v>
          </cell>
          <cell r="E83">
            <v>20</v>
          </cell>
          <cell r="F83" t="str">
            <v>L</v>
          </cell>
          <cell r="H83">
            <v>0.105</v>
          </cell>
          <cell r="I83">
            <v>824300</v>
          </cell>
          <cell r="J83">
            <v>17310.3</v>
          </cell>
          <cell r="M83">
            <v>164860</v>
          </cell>
        </row>
        <row r="84">
          <cell r="I84">
            <v>4486500</v>
          </cell>
          <cell r="J84">
            <v>94216.5</v>
          </cell>
          <cell r="K84">
            <v>0</v>
          </cell>
          <cell r="L84">
            <v>0</v>
          </cell>
          <cell r="M84">
            <v>897300</v>
          </cell>
        </row>
        <row r="86">
          <cell r="A86" t="str">
            <v xml:space="preserve"> </v>
          </cell>
        </row>
        <row r="88">
          <cell r="A88" t="str">
            <v>Investeringsaftrek aanslagjaar 1998 investeringen gedaan in 1997</v>
          </cell>
          <cell r="I88">
            <v>5706124</v>
          </cell>
          <cell r="J88">
            <v>115172.6205</v>
          </cell>
          <cell r="K88">
            <v>0</v>
          </cell>
          <cell r="L88">
            <v>0</v>
          </cell>
          <cell r="M88">
            <v>1096882.1000000001</v>
          </cell>
        </row>
        <row r="96">
          <cell r="A96" t="str">
            <v>TOTALE INVESTERINGSAFTREK aanslagjaar 1998</v>
          </cell>
          <cell r="J96">
            <v>287357.50050000002</v>
          </cell>
        </row>
      </sheetData>
      <sheetData sheetId="12" refreshError="1">
        <row r="6">
          <cell r="F6" t="str">
            <v xml:space="preserve"> SAMENVATTENDE STAAT BTW AANGIFTEN</v>
          </cell>
        </row>
        <row r="8">
          <cell r="F8" t="str">
            <v>Gefaktureerde omzet opgenomen  in BTW Aangiftes van 1997</v>
          </cell>
        </row>
        <row r="10">
          <cell r="C10" t="str">
            <v>Periode</v>
          </cell>
          <cell r="D10" t="str">
            <v>vak 00</v>
          </cell>
          <cell r="E10" t="str">
            <v>vak 01</v>
          </cell>
          <cell r="F10" t="str">
            <v>vak 02</v>
          </cell>
          <cell r="G10" t="str">
            <v>vak 03</v>
          </cell>
          <cell r="H10" t="str">
            <v>vak 45</v>
          </cell>
          <cell r="I10" t="str">
            <v>vak 46</v>
          </cell>
          <cell r="J10" t="str">
            <v>vak 47</v>
          </cell>
          <cell r="K10" t="str">
            <v>vak 48</v>
          </cell>
          <cell r="L10" t="str">
            <v>vak 49</v>
          </cell>
          <cell r="M10" t="str">
            <v>Totaal</v>
          </cell>
        </row>
        <row r="11">
          <cell r="D11" t="str">
            <v>0 %</v>
          </cell>
          <cell r="E11" t="str">
            <v>6 %</v>
          </cell>
          <cell r="F11" t="str">
            <v>12 %</v>
          </cell>
          <cell r="G11" t="str">
            <v>21 %</v>
          </cell>
          <cell r="H11" t="str">
            <v>(MK)</v>
          </cell>
          <cell r="I11" t="str">
            <v>ICL</v>
          </cell>
          <cell r="J11" t="str">
            <v>Uitvoer</v>
          </cell>
          <cell r="K11" t="str">
            <v>KN ICV</v>
          </cell>
          <cell r="L11" t="str">
            <v>Andere KN</v>
          </cell>
        </row>
        <row r="12">
          <cell r="C12" t="str">
            <v>kwartaal 1</v>
          </cell>
          <cell r="D12">
            <v>5995296</v>
          </cell>
          <cell r="E12" t="str">
            <v xml:space="preserve"> </v>
          </cell>
          <cell r="F12" t="str">
            <v xml:space="preserve"> </v>
          </cell>
          <cell r="G12">
            <v>3918120</v>
          </cell>
          <cell r="L12" t="str">
            <v xml:space="preserve"> </v>
          </cell>
          <cell r="M12">
            <v>9913416</v>
          </cell>
        </row>
        <row r="13">
          <cell r="C13" t="str">
            <v>kwartaal 2</v>
          </cell>
          <cell r="D13">
            <v>6702620</v>
          </cell>
          <cell r="E13" t="str">
            <v xml:space="preserve"> </v>
          </cell>
          <cell r="G13">
            <v>2807294</v>
          </cell>
          <cell r="I13" t="str">
            <v xml:space="preserve"> </v>
          </cell>
          <cell r="L13">
            <v>-11770</v>
          </cell>
          <cell r="M13">
            <v>9498144</v>
          </cell>
        </row>
        <row r="14">
          <cell r="C14" t="str">
            <v>juli</v>
          </cell>
          <cell r="D14">
            <v>1788131</v>
          </cell>
          <cell r="G14">
            <v>2031600</v>
          </cell>
          <cell r="M14">
            <v>3819731</v>
          </cell>
        </row>
        <row r="15">
          <cell r="C15" t="str">
            <v>augustus</v>
          </cell>
          <cell r="D15">
            <v>3126719</v>
          </cell>
          <cell r="G15">
            <v>746600</v>
          </cell>
          <cell r="L15">
            <v>-23040</v>
          </cell>
          <cell r="M15">
            <v>3850279</v>
          </cell>
        </row>
        <row r="16">
          <cell r="C16" t="str">
            <v>september</v>
          </cell>
          <cell r="D16">
            <v>3250844</v>
          </cell>
          <cell r="G16">
            <v>1010045</v>
          </cell>
          <cell r="M16">
            <v>4260889</v>
          </cell>
        </row>
        <row r="17">
          <cell r="C17" t="str">
            <v>oktober</v>
          </cell>
          <cell r="D17">
            <v>2409369</v>
          </cell>
          <cell r="G17">
            <v>926760</v>
          </cell>
          <cell r="L17">
            <v>-5851</v>
          </cell>
          <cell r="M17">
            <v>3330278</v>
          </cell>
        </row>
        <row r="18">
          <cell r="C18" t="str">
            <v>november</v>
          </cell>
          <cell r="D18">
            <v>1837773</v>
          </cell>
          <cell r="E18" t="str">
            <v xml:space="preserve"> </v>
          </cell>
          <cell r="G18">
            <v>880315</v>
          </cell>
          <cell r="I18">
            <v>100000</v>
          </cell>
          <cell r="L18" t="str">
            <v xml:space="preserve"> </v>
          </cell>
          <cell r="M18">
            <v>2818088</v>
          </cell>
        </row>
        <row r="19">
          <cell r="C19" t="str">
            <v>december</v>
          </cell>
          <cell r="D19">
            <v>1488999</v>
          </cell>
          <cell r="E19" t="str">
            <v xml:space="preserve"> </v>
          </cell>
          <cell r="G19">
            <v>876998</v>
          </cell>
          <cell r="L19" t="str">
            <v xml:space="preserve"> </v>
          </cell>
          <cell r="M19">
            <v>2365997</v>
          </cell>
        </row>
        <row r="21">
          <cell r="C21" t="str">
            <v>Totaal</v>
          </cell>
          <cell r="D21">
            <v>26599751</v>
          </cell>
          <cell r="E21">
            <v>0</v>
          </cell>
          <cell r="F21">
            <v>0</v>
          </cell>
          <cell r="G21">
            <v>13197732</v>
          </cell>
          <cell r="H21">
            <v>0</v>
          </cell>
          <cell r="I21">
            <v>100000</v>
          </cell>
          <cell r="J21">
            <v>0</v>
          </cell>
          <cell r="K21">
            <v>0</v>
          </cell>
          <cell r="L21">
            <v>-40661</v>
          </cell>
          <cell r="M21">
            <v>39856822</v>
          </cell>
        </row>
        <row r="27">
          <cell r="F27" t="str">
            <v xml:space="preserve"> OVERZICHT VAN DE TE BETALEN EN TE ONTVANGEN BTW</v>
          </cell>
        </row>
        <row r="29">
          <cell r="B29" t="str">
            <v>Periode</v>
          </cell>
          <cell r="C29" t="str">
            <v>vak 54</v>
          </cell>
          <cell r="D29" t="str">
            <v>vak 55</v>
          </cell>
          <cell r="E29" t="str">
            <v>vak 56</v>
          </cell>
          <cell r="F29" t="str">
            <v>vak 57</v>
          </cell>
          <cell r="G29" t="str">
            <v>vak 58</v>
          </cell>
          <cell r="H29" t="str">
            <v>vak 59</v>
          </cell>
          <cell r="I29" t="str">
            <v>vak 61</v>
          </cell>
          <cell r="J29" t="str">
            <v>vak 62</v>
          </cell>
          <cell r="K29" t="str">
            <v>vak 63</v>
          </cell>
          <cell r="L29" t="str">
            <v>vak 64</v>
          </cell>
          <cell r="M29" t="str">
            <v>vak 71</v>
          </cell>
          <cell r="N29" t="str">
            <v>vak 72</v>
          </cell>
        </row>
        <row r="30">
          <cell r="C30" t="str">
            <v>+</v>
          </cell>
          <cell r="D30" t="str">
            <v>+</v>
          </cell>
          <cell r="E30" t="str">
            <v>+</v>
          </cell>
          <cell r="F30" t="str">
            <v>+</v>
          </cell>
          <cell r="G30" t="str">
            <v>+</v>
          </cell>
          <cell r="H30" t="str">
            <v>-</v>
          </cell>
          <cell r="I30" t="str">
            <v>+</v>
          </cell>
          <cell r="J30" t="str">
            <v>-</v>
          </cell>
          <cell r="K30" t="str">
            <v>+</v>
          </cell>
          <cell r="L30" t="str">
            <v>-</v>
          </cell>
          <cell r="M30" t="str">
            <v>+</v>
          </cell>
          <cell r="N30" t="str">
            <v>-</v>
          </cell>
        </row>
        <row r="31">
          <cell r="B31" t="str">
            <v>kwartaal 1</v>
          </cell>
          <cell r="C31">
            <v>822806</v>
          </cell>
          <cell r="E31">
            <v>48161</v>
          </cell>
          <cell r="H31">
            <v>-591386</v>
          </cell>
          <cell r="J31" t="str">
            <v xml:space="preserve"> </v>
          </cell>
          <cell r="K31">
            <v>198</v>
          </cell>
          <cell r="L31" t="str">
            <v xml:space="preserve"> </v>
          </cell>
          <cell r="M31">
            <v>279779</v>
          </cell>
          <cell r="N31" t="str">
            <v xml:space="preserve"> </v>
          </cell>
        </row>
        <row r="32">
          <cell r="B32" t="str">
            <v>kwartaal 2</v>
          </cell>
          <cell r="C32">
            <v>589532</v>
          </cell>
          <cell r="E32">
            <v>13618</v>
          </cell>
          <cell r="H32">
            <v>-655559</v>
          </cell>
          <cell r="I32" t="str">
            <v xml:space="preserve"> </v>
          </cell>
          <cell r="J32">
            <v>-78148</v>
          </cell>
          <cell r="K32">
            <v>1050</v>
          </cell>
          <cell r="L32" t="str">
            <v xml:space="preserve"> </v>
          </cell>
          <cell r="M32" t="str">
            <v xml:space="preserve"> </v>
          </cell>
          <cell r="N32">
            <v>-129507</v>
          </cell>
        </row>
        <row r="33">
          <cell r="B33" t="str">
            <v>juli</v>
          </cell>
          <cell r="C33">
            <v>426636</v>
          </cell>
          <cell r="H33">
            <v>-117015</v>
          </cell>
          <cell r="L33" t="str">
            <v xml:space="preserve"> </v>
          </cell>
          <cell r="M33">
            <v>309621</v>
          </cell>
          <cell r="N33" t="str">
            <v xml:space="preserve"> </v>
          </cell>
        </row>
        <row r="34">
          <cell r="B34" t="str">
            <v>augustus</v>
          </cell>
          <cell r="C34">
            <v>156786</v>
          </cell>
          <cell r="H34">
            <v>-161614</v>
          </cell>
          <cell r="K34">
            <v>9570</v>
          </cell>
          <cell r="M34">
            <v>4742</v>
          </cell>
          <cell r="N34" t="str">
            <v xml:space="preserve"> </v>
          </cell>
        </row>
        <row r="35">
          <cell r="B35" t="str">
            <v>september</v>
          </cell>
          <cell r="C35">
            <v>212110</v>
          </cell>
          <cell r="H35">
            <v>-108114</v>
          </cell>
          <cell r="M35">
            <v>103996</v>
          </cell>
          <cell r="N35" t="str">
            <v xml:space="preserve"> </v>
          </cell>
        </row>
        <row r="36">
          <cell r="B36" t="str">
            <v>oktober</v>
          </cell>
          <cell r="C36">
            <v>194620</v>
          </cell>
          <cell r="E36">
            <v>26378</v>
          </cell>
          <cell r="H36">
            <v>-300854</v>
          </cell>
          <cell r="I36">
            <v>837</v>
          </cell>
          <cell r="M36" t="str">
            <v xml:space="preserve"> </v>
          </cell>
          <cell r="N36">
            <v>-79019</v>
          </cell>
        </row>
        <row r="37">
          <cell r="B37" t="str">
            <v>november</v>
          </cell>
          <cell r="C37">
            <v>184867</v>
          </cell>
          <cell r="D37">
            <v>790</v>
          </cell>
          <cell r="E37">
            <v>3812</v>
          </cell>
          <cell r="H37">
            <v>-805651</v>
          </cell>
          <cell r="J37">
            <v>-5370</v>
          </cell>
          <cell r="K37" t="str">
            <v xml:space="preserve"> </v>
          </cell>
          <cell r="M37" t="str">
            <v xml:space="preserve"> </v>
          </cell>
          <cell r="N37">
            <v>-621552</v>
          </cell>
        </row>
        <row r="38">
          <cell r="B38" t="str">
            <v>december</v>
          </cell>
          <cell r="C38">
            <v>184170</v>
          </cell>
          <cell r="H38">
            <v>-259038</v>
          </cell>
          <cell r="N38">
            <v>-74868</v>
          </cell>
        </row>
        <row r="39">
          <cell r="M39" t="str">
            <v xml:space="preserve"> </v>
          </cell>
          <cell r="N39" t="str">
            <v xml:space="preserve"> </v>
          </cell>
        </row>
        <row r="40">
          <cell r="B40" t="str">
            <v>Totaal</v>
          </cell>
          <cell r="C40">
            <v>2771527</v>
          </cell>
          <cell r="D40">
            <v>790</v>
          </cell>
          <cell r="E40">
            <v>91969</v>
          </cell>
          <cell r="F40">
            <v>0</v>
          </cell>
          <cell r="G40">
            <v>0</v>
          </cell>
          <cell r="H40">
            <v>-2999231</v>
          </cell>
          <cell r="I40">
            <v>837</v>
          </cell>
          <cell r="J40">
            <v>-83518</v>
          </cell>
          <cell r="K40">
            <v>10818</v>
          </cell>
          <cell r="L40">
            <v>0</v>
          </cell>
          <cell r="M40">
            <v>698138</v>
          </cell>
          <cell r="N40">
            <v>-904946</v>
          </cell>
        </row>
        <row r="46">
          <cell r="E46" t="str">
            <v>VERGELIJKENDE STAAT OMZET : B.T.W. -AANGIFTE / EXPLOITATIEBALANS</v>
          </cell>
        </row>
        <row r="50">
          <cell r="A50" t="str">
            <v>1. Omzet aangegeven aan de B.T.W. administratie</v>
          </cell>
          <cell r="F50" t="str">
            <v>Bedrag</v>
          </cell>
          <cell r="I50" t="str">
            <v>2. Omzet volgens exploitatiebalans</v>
          </cell>
          <cell r="N50" t="str">
            <v>Bedrag</v>
          </cell>
        </row>
        <row r="52">
          <cell r="A52" t="str">
            <v xml:space="preserve">   Belastbare (B.T.W.) basis van het boekjaar</v>
          </cell>
        </row>
        <row r="53">
          <cell r="A53" t="str">
            <v xml:space="preserve">    - volgens B.T.W.-aangifte ingediend</v>
          </cell>
        </row>
        <row r="55">
          <cell r="A55" t="str">
            <v xml:space="preserve">       0   % (vak 00)</v>
          </cell>
          <cell r="F55">
            <v>26599751</v>
          </cell>
          <cell r="I55" t="str">
            <v>700.000</v>
          </cell>
          <cell r="J55" t="str">
            <v>Verkopen met BTW</v>
          </cell>
          <cell r="N55">
            <v>11768232</v>
          </cell>
        </row>
        <row r="56">
          <cell r="A56" t="str">
            <v xml:space="preserve">       6   % (vak 01)</v>
          </cell>
          <cell r="F56">
            <v>0</v>
          </cell>
          <cell r="I56" t="str">
            <v>700.010</v>
          </cell>
          <cell r="J56" t="str">
            <v>Verkopen vrij van BTW</v>
          </cell>
          <cell r="N56">
            <v>26576645</v>
          </cell>
        </row>
        <row r="57">
          <cell r="A57" t="str">
            <v xml:space="preserve">       12   % (vak 02)</v>
          </cell>
          <cell r="F57">
            <v>0</v>
          </cell>
          <cell r="I57" t="str">
            <v>708.000</v>
          </cell>
          <cell r="J57" t="str">
            <v>Toegestane kortingen</v>
          </cell>
          <cell r="N57">
            <v>0</v>
          </cell>
        </row>
        <row r="58">
          <cell r="A58" t="str">
            <v xml:space="preserve">       21 % (vak 03)</v>
          </cell>
          <cell r="F58">
            <v>13197732</v>
          </cell>
        </row>
        <row r="59">
          <cell r="A59" t="str">
            <v xml:space="preserve">       MEDEKONTRAKTANT (vak 45)</v>
          </cell>
          <cell r="F59">
            <v>0</v>
          </cell>
        </row>
        <row r="60">
          <cell r="A60" t="str">
            <v xml:space="preserve">       UITVOER (vak 46)</v>
          </cell>
          <cell r="F60">
            <v>100000</v>
          </cell>
        </row>
        <row r="61">
          <cell r="A61" t="str">
            <v xml:space="preserve">       INTRA COMMUNAUTAIRE LEVERING (vak 47)</v>
          </cell>
          <cell r="F61">
            <v>0</v>
          </cell>
        </row>
        <row r="62">
          <cell r="A62" t="str">
            <v xml:space="preserve">       DIENSTEN EN UITVOER NIET-EEG LID (vak 48)</v>
          </cell>
          <cell r="F62">
            <v>0</v>
          </cell>
        </row>
        <row r="63">
          <cell r="A63" t="str">
            <v xml:space="preserve">       CREDITNOTA (vak 49)</v>
          </cell>
          <cell r="F63">
            <v>-40661</v>
          </cell>
        </row>
        <row r="64">
          <cell r="F64" t="str">
            <v xml:space="preserve"> </v>
          </cell>
          <cell r="N64" t="str">
            <v xml:space="preserve"> </v>
          </cell>
        </row>
        <row r="65">
          <cell r="F65">
            <v>39856822</v>
          </cell>
          <cell r="N65">
            <v>38344877</v>
          </cell>
        </row>
        <row r="66">
          <cell r="F66" t="str">
            <v xml:space="preserve"> </v>
          </cell>
          <cell r="N66" t="str">
            <v xml:space="preserve"> </v>
          </cell>
        </row>
        <row r="68">
          <cell r="F68" t="str">
            <v>VERSCHIL</v>
          </cell>
          <cell r="G68">
            <v>-1511945</v>
          </cell>
        </row>
        <row r="74">
          <cell r="A74" t="str">
            <v>VERKLARING VERSCHIL</v>
          </cell>
          <cell r="I74">
            <v>-1511945</v>
          </cell>
        </row>
        <row r="77">
          <cell r="A77" t="str">
            <v>Verkopen die geboekt zijn op andere dan de 70-rekeningen</v>
          </cell>
        </row>
        <row r="79">
          <cell r="A79" t="str">
            <v>Reknr.</v>
          </cell>
          <cell r="B79" t="str">
            <v>Datum</v>
          </cell>
          <cell r="C79" t="str">
            <v>Nr</v>
          </cell>
          <cell r="D79" t="str">
            <v>Omschrijving</v>
          </cell>
        </row>
        <row r="80">
          <cell r="A80">
            <v>230000</v>
          </cell>
          <cell r="B80" t="str">
            <v>31/01</v>
          </cell>
          <cell r="C80">
            <v>24</v>
          </cell>
          <cell r="D80" t="str">
            <v>Heftruck</v>
          </cell>
          <cell r="H80">
            <v>200000</v>
          </cell>
        </row>
        <row r="81">
          <cell r="A81">
            <v>230000</v>
          </cell>
          <cell r="B81" t="str">
            <v>31/01</v>
          </cell>
          <cell r="C81">
            <v>24</v>
          </cell>
          <cell r="D81" t="str">
            <v>Heftruck</v>
          </cell>
          <cell r="H81">
            <v>-200000</v>
          </cell>
        </row>
        <row r="82">
          <cell r="A82">
            <v>241200</v>
          </cell>
          <cell r="B82" t="str">
            <v>31/01</v>
          </cell>
          <cell r="C82">
            <v>31</v>
          </cell>
          <cell r="D82" t="str">
            <v>Personenwagen</v>
          </cell>
          <cell r="H82">
            <v>560000</v>
          </cell>
        </row>
        <row r="83">
          <cell r="A83">
            <v>241300</v>
          </cell>
          <cell r="B83" t="str">
            <v>17/01</v>
          </cell>
          <cell r="C83">
            <v>8</v>
          </cell>
          <cell r="D83" t="str">
            <v>Transport</v>
          </cell>
          <cell r="H83">
            <v>100000</v>
          </cell>
        </row>
        <row r="84">
          <cell r="A84">
            <v>242000</v>
          </cell>
          <cell r="B84" t="str">
            <v>29/05</v>
          </cell>
          <cell r="C84">
            <v>127</v>
          </cell>
          <cell r="D84" t="str">
            <v>Vrachtkost</v>
          </cell>
          <cell r="H84">
            <v>50000</v>
          </cell>
        </row>
        <row r="85">
          <cell r="A85">
            <v>243000</v>
          </cell>
          <cell r="B85" t="str">
            <v>08/07</v>
          </cell>
          <cell r="C85">
            <v>175</v>
          </cell>
          <cell r="D85" t="str">
            <v>Personenwagen</v>
          </cell>
          <cell r="H85">
            <v>520000</v>
          </cell>
        </row>
        <row r="86">
          <cell r="A86">
            <v>404000</v>
          </cell>
          <cell r="B86" t="str">
            <v>31/03</v>
          </cell>
          <cell r="C86">
            <v>87</v>
          </cell>
          <cell r="D86" t="str">
            <v>Op te maken fakturen</v>
          </cell>
          <cell r="H86">
            <v>66500</v>
          </cell>
        </row>
        <row r="87">
          <cell r="A87">
            <v>404000</v>
          </cell>
          <cell r="B87" t="str">
            <v>31/03</v>
          </cell>
          <cell r="C87">
            <v>88</v>
          </cell>
          <cell r="D87" t="str">
            <v>Op te maken fakturen</v>
          </cell>
          <cell r="H87">
            <v>66500</v>
          </cell>
        </row>
        <row r="88">
          <cell r="A88">
            <v>404000</v>
          </cell>
          <cell r="B88" t="str">
            <v>31/03</v>
          </cell>
          <cell r="C88">
            <v>89</v>
          </cell>
          <cell r="D88" t="str">
            <v>Op te maken fakturen</v>
          </cell>
          <cell r="H88">
            <v>66500</v>
          </cell>
        </row>
        <row r="89">
          <cell r="A89">
            <v>763000</v>
          </cell>
          <cell r="B89" t="str">
            <v>30/11</v>
          </cell>
          <cell r="C89">
            <v>291</v>
          </cell>
          <cell r="D89" t="str">
            <v>Volvo vrachtwagen</v>
          </cell>
          <cell r="H89">
            <v>100000</v>
          </cell>
        </row>
        <row r="90">
          <cell r="A90">
            <v>444500</v>
          </cell>
          <cell r="B90" t="str">
            <v>31/12</v>
          </cell>
          <cell r="C90" t="str">
            <v>DI</v>
          </cell>
          <cell r="D90" t="str">
            <v>Op te maken creditnota</v>
          </cell>
          <cell r="H90">
            <v>1144</v>
          </cell>
        </row>
        <row r="91">
          <cell r="I91">
            <v>1530644</v>
          </cell>
        </row>
        <row r="94">
          <cell r="A94" t="str">
            <v>Verkopen die geboekt zijn op andere dan de 70-rekeningen</v>
          </cell>
        </row>
        <row r="96">
          <cell r="A96" t="str">
            <v>Reknr.</v>
          </cell>
          <cell r="B96" t="str">
            <v>Datum</v>
          </cell>
          <cell r="C96" t="str">
            <v>Nr</v>
          </cell>
          <cell r="D96" t="str">
            <v>Omschrijving</v>
          </cell>
        </row>
        <row r="97">
          <cell r="A97">
            <v>700100</v>
          </cell>
          <cell r="B97" t="str">
            <v>20/01</v>
          </cell>
          <cell r="C97">
            <v>96030</v>
          </cell>
          <cell r="D97" t="str">
            <v>Begian Scrap</v>
          </cell>
          <cell r="H97">
            <v>17000</v>
          </cell>
        </row>
        <row r="98">
          <cell r="A98">
            <v>700100</v>
          </cell>
          <cell r="B98" t="str">
            <v>20/02</v>
          </cell>
          <cell r="C98">
            <v>96030</v>
          </cell>
          <cell r="D98" t="str">
            <v>Belgian Scrap</v>
          </cell>
          <cell r="H98">
            <v>-17000</v>
          </cell>
        </row>
        <row r="99">
          <cell r="A99">
            <v>700100</v>
          </cell>
          <cell r="B99" t="str">
            <v>20/03</v>
          </cell>
          <cell r="C99">
            <v>97029</v>
          </cell>
          <cell r="D99" t="str">
            <v>Belgian Scrap</v>
          </cell>
          <cell r="H99">
            <v>1699</v>
          </cell>
        </row>
        <row r="100">
          <cell r="A100">
            <v>700100</v>
          </cell>
          <cell r="B100" t="str">
            <v>20/04</v>
          </cell>
          <cell r="C100">
            <v>97030</v>
          </cell>
          <cell r="D100" t="str">
            <v>Belgian Scrap</v>
          </cell>
          <cell r="H100">
            <v>17000</v>
          </cell>
        </row>
      </sheetData>
      <sheetData sheetId="13" refreshError="1">
        <row r="4">
          <cell r="B4" t="str">
            <v>BTW REKENING UITTREKSEL PER 31/12/97</v>
          </cell>
        </row>
        <row r="9">
          <cell r="D9" t="str">
            <v xml:space="preserve">   BEWEGINGEN</v>
          </cell>
        </row>
        <row r="11">
          <cell r="C11" t="str">
            <v xml:space="preserve">     OMSCHRIJVING</v>
          </cell>
          <cell r="D11" t="str">
            <v>DEBET</v>
          </cell>
          <cell r="E11" t="str">
            <v>CREDIT</v>
          </cell>
        </row>
        <row r="12">
          <cell r="D12" t="str">
            <v>(tegoed Staat)</v>
          </cell>
          <cell r="E12" t="str">
            <v>(verschuldigd aan Staat)</v>
          </cell>
        </row>
        <row r="16">
          <cell r="B16" t="str">
            <v>-</v>
          </cell>
          <cell r="C16" t="str">
            <v>BTW aangifte december 1997</v>
          </cell>
          <cell r="D16">
            <v>775439</v>
          </cell>
        </row>
        <row r="17">
          <cell r="C17" t="str">
            <v>door de staat verschuldigd bedrag</v>
          </cell>
          <cell r="D17" t="str">
            <v xml:space="preserve"> </v>
          </cell>
        </row>
        <row r="19">
          <cell r="B19" t="str">
            <v>-</v>
          </cell>
          <cell r="C19" t="str">
            <v>correctie aangifte met boekhouding</v>
          </cell>
          <cell r="D19">
            <v>8</v>
          </cell>
        </row>
        <row r="21">
          <cell r="B21" t="str">
            <v>-</v>
          </cell>
          <cell r="C21" t="str">
            <v>BTW op publicatie AV</v>
          </cell>
          <cell r="E21">
            <v>323</v>
          </cell>
        </row>
        <row r="23">
          <cell r="B23" t="str">
            <v>-</v>
          </cell>
          <cell r="C23" t="str">
            <v>VAA gebruik personenwagens</v>
          </cell>
          <cell r="D23" t="str">
            <v xml:space="preserve"> </v>
          </cell>
          <cell r="E23">
            <v>15493</v>
          </cell>
        </row>
        <row r="24">
          <cell r="B24" t="str">
            <v xml:space="preserve"> </v>
          </cell>
        </row>
        <row r="25">
          <cell r="B25" t="str">
            <v>-</v>
          </cell>
          <cell r="C25" t="str">
            <v>BTW op verbruik diesel gedeelte PW</v>
          </cell>
          <cell r="E25">
            <v>24650</v>
          </cell>
        </row>
        <row r="28">
          <cell r="C28" t="str">
            <v>Saldo volgens boekhouding per 31/12/97</v>
          </cell>
          <cell r="E28">
            <v>734981</v>
          </cell>
        </row>
        <row r="33">
          <cell r="C33" t="str">
            <v>Op te nemen in rooster 61 van de BTW aangifte</v>
          </cell>
        </row>
        <row r="34">
          <cell r="C34" t="str">
            <v>Verschuldigde BTW</v>
          </cell>
          <cell r="E34">
            <v>40143</v>
          </cell>
        </row>
      </sheetData>
      <sheetData sheetId="14" refreshError="1">
        <row r="1">
          <cell r="A1" t="str">
            <v>Voordelen alle aard Art. 135 W.I.B.</v>
          </cell>
        </row>
        <row r="4">
          <cell r="B4" t="str">
            <v>Venootschap</v>
          </cell>
          <cell r="C4" t="str">
            <v>De Bruyne-Van Breuseghem NV</v>
          </cell>
        </row>
        <row r="5">
          <cell r="B5" t="str">
            <v>Genieter</v>
          </cell>
          <cell r="C5" t="str">
            <v>Van Breuseghem Lucien</v>
          </cell>
        </row>
        <row r="8">
          <cell r="A8" t="str">
            <v>A</v>
          </cell>
          <cell r="B8" t="str">
            <v>Forfaitaire raming van sommige voordelen</v>
          </cell>
        </row>
        <row r="10">
          <cell r="A10" t="str">
            <v>1.</v>
          </cell>
          <cell r="B10" t="str">
            <v>Persoonlijk gebruik van een voertuig</v>
          </cell>
        </row>
        <row r="12">
          <cell r="B12" t="str">
            <v>kosteloos ter beschikking gesteld</v>
          </cell>
        </row>
        <row r="13">
          <cell r="B13" t="str">
            <v xml:space="preserve">Mercedes E 300 DYY-134 (personenwagen) </v>
          </cell>
        </row>
        <row r="14">
          <cell r="B14" t="str">
            <v xml:space="preserve">privé 5000 km (15PK) </v>
          </cell>
        </row>
        <row r="16">
          <cell r="B16" t="str">
            <v>periode 01/01/97 - 30/06/97</v>
          </cell>
        </row>
        <row r="17">
          <cell r="C17" t="str">
            <v>5000 * 13,3 * (6/12)</v>
          </cell>
          <cell r="F17">
            <v>33250</v>
          </cell>
        </row>
        <row r="19">
          <cell r="B19" t="str">
            <v>periode 01/07/97 - 30/09/97</v>
          </cell>
        </row>
        <row r="20">
          <cell r="C20" t="str">
            <v>5000 * 14 * (3/12)</v>
          </cell>
          <cell r="F20">
            <v>17500</v>
          </cell>
        </row>
        <row r="22">
          <cell r="B22" t="str">
            <v>periode 01/10/97 - 31/12/97</v>
          </cell>
        </row>
        <row r="23">
          <cell r="C23" t="str">
            <v>5000 * 14,28 * (3/12)</v>
          </cell>
          <cell r="F23">
            <v>17850</v>
          </cell>
        </row>
        <row r="26">
          <cell r="B26" t="str">
            <v>Totaal</v>
          </cell>
          <cell r="F26">
            <v>68600</v>
          </cell>
        </row>
        <row r="30">
          <cell r="A30" t="str">
            <v>B</v>
          </cell>
          <cell r="B30" t="str">
            <v>Met BTW Bezwaarde voordelen</v>
          </cell>
        </row>
        <row r="32">
          <cell r="B32" t="str">
            <v>Persoonlijk gebruik van een voertuig</v>
          </cell>
        </row>
        <row r="34">
          <cell r="B34" t="str">
            <v>Netto</v>
          </cell>
          <cell r="C34">
            <v>68600</v>
          </cell>
          <cell r="D34" t="str">
            <v>/1,0855 =</v>
          </cell>
          <cell r="E34">
            <v>63196.683555964999</v>
          </cell>
        </row>
        <row r="35">
          <cell r="B35" t="str">
            <v xml:space="preserve">Totaal terug te storten BTW = </v>
          </cell>
          <cell r="F35">
            <v>5403.316444035001</v>
          </cell>
        </row>
      </sheetData>
      <sheetData sheetId="15" refreshError="1">
        <row r="1">
          <cell r="A1" t="str">
            <v>Voordelen alle aard Art. 135 W.I.B.</v>
          </cell>
        </row>
        <row r="4">
          <cell r="B4" t="str">
            <v>Venootschap</v>
          </cell>
          <cell r="C4" t="str">
            <v>De Bruyne-Van Breuseghem NV</v>
          </cell>
        </row>
        <row r="5">
          <cell r="B5" t="str">
            <v>Genieter</v>
          </cell>
          <cell r="C5" t="str">
            <v>De Bruyne Jan</v>
          </cell>
        </row>
        <row r="8">
          <cell r="A8" t="str">
            <v>A</v>
          </cell>
          <cell r="B8" t="str">
            <v>Forfaitaire raming van sommige voordelen</v>
          </cell>
        </row>
        <row r="10">
          <cell r="A10" t="str">
            <v>1.</v>
          </cell>
          <cell r="B10" t="str">
            <v>Persoonlijk gebruik van een voertuig</v>
          </cell>
        </row>
        <row r="12">
          <cell r="B12" t="str">
            <v>kosteloos ter beschikking gesteld</v>
          </cell>
        </row>
        <row r="14">
          <cell r="B14" t="str">
            <v>Tot 30/06/97 :</v>
          </cell>
        </row>
        <row r="15">
          <cell r="B15" t="str">
            <v>Mercedes Jeep (JYX022)</v>
          </cell>
        </row>
        <row r="16">
          <cell r="B16" t="str">
            <v xml:space="preserve">privé 5000 km (15PK) </v>
          </cell>
        </row>
        <row r="18">
          <cell r="B18" t="str">
            <v>Vanaf 01/07/97</v>
          </cell>
        </row>
        <row r="19">
          <cell r="B19" t="str">
            <v>Mercedes Vito (lichte vrachtwagen)</v>
          </cell>
        </row>
        <row r="20">
          <cell r="B20" t="str">
            <v xml:space="preserve">privé 5000 km (12PK) </v>
          </cell>
        </row>
        <row r="22">
          <cell r="B22" t="str">
            <v>periode 01/01/97 - 30/06/97</v>
          </cell>
        </row>
        <row r="23">
          <cell r="C23" t="str">
            <v>5000 * 13,3 * (6/12)</v>
          </cell>
          <cell r="F23">
            <v>33250</v>
          </cell>
        </row>
        <row r="25">
          <cell r="B25" t="str">
            <v>periode 01/07/97 - 30/09/97</v>
          </cell>
        </row>
        <row r="26">
          <cell r="C26" t="str">
            <v>5000 * 12,2 * (3/12)</v>
          </cell>
          <cell r="F26">
            <v>15250</v>
          </cell>
        </row>
        <row r="28">
          <cell r="B28" t="str">
            <v>periode 01/10/97 - 31/12/97</v>
          </cell>
        </row>
        <row r="29">
          <cell r="C29" t="str">
            <v>5000 * 12,44 * (3/12)</v>
          </cell>
          <cell r="F29">
            <v>15550</v>
          </cell>
        </row>
        <row r="32">
          <cell r="B32" t="str">
            <v>Totaal</v>
          </cell>
          <cell r="F32">
            <v>64050</v>
          </cell>
        </row>
        <row r="36">
          <cell r="A36" t="str">
            <v>B</v>
          </cell>
          <cell r="B36" t="str">
            <v>Met BTW Bezwaarde voordelen</v>
          </cell>
        </row>
        <row r="39">
          <cell r="B39" t="str">
            <v>Persoonlijk gebruik van een voertuig</v>
          </cell>
        </row>
      </sheetData>
      <sheetData sheetId="16" refreshError="1">
        <row r="1">
          <cell r="A1" t="str">
            <v>Voordelen alle aard Art. 135 W.I.B.</v>
          </cell>
        </row>
        <row r="4">
          <cell r="B4" t="str">
            <v>Venootschap</v>
          </cell>
          <cell r="C4" t="str">
            <v>De Bruyne-Van Breuseghem NV</v>
          </cell>
        </row>
        <row r="5">
          <cell r="B5" t="str">
            <v>Genieter</v>
          </cell>
          <cell r="C5" t="str">
            <v>De Bruyne Antoon</v>
          </cell>
        </row>
        <row r="8">
          <cell r="A8" t="str">
            <v>A</v>
          </cell>
          <cell r="B8" t="str">
            <v>Forfaitaire raming van sommige voordelen</v>
          </cell>
        </row>
        <row r="10">
          <cell r="A10" t="str">
            <v>1.</v>
          </cell>
          <cell r="B10" t="str">
            <v>Persoonlijk gebruik van een voertuig</v>
          </cell>
        </row>
        <row r="12">
          <cell r="B12" t="str">
            <v>kosteloos ter beschikking gesteld</v>
          </cell>
        </row>
        <row r="14">
          <cell r="B14" t="str">
            <v>Tot 30/06/97 :</v>
          </cell>
        </row>
        <row r="15">
          <cell r="B15" t="str">
            <v>Mitsubishi Pajero (DYY152)</v>
          </cell>
        </row>
        <row r="16">
          <cell r="B16" t="str">
            <v xml:space="preserve">privé 5000 km (15PK) </v>
          </cell>
        </row>
        <row r="18">
          <cell r="B18" t="str">
            <v>Vanaf 01/07/97</v>
          </cell>
        </row>
        <row r="19">
          <cell r="B19" t="str">
            <v>Mercedes Vito (personenwagen)</v>
          </cell>
        </row>
        <row r="20">
          <cell r="B20" t="str">
            <v xml:space="preserve">privé 5000 km (12PK) </v>
          </cell>
        </row>
        <row r="22">
          <cell r="B22" t="str">
            <v>periode 01/01/97 - 30/06/97</v>
          </cell>
        </row>
        <row r="23">
          <cell r="C23" t="str">
            <v>5000 * 13,3 * (6/12)</v>
          </cell>
          <cell r="F23">
            <v>33250</v>
          </cell>
        </row>
        <row r="25">
          <cell r="B25" t="str">
            <v>periode 01/07/97 - 30/09/97</v>
          </cell>
        </row>
        <row r="26">
          <cell r="C26" t="str">
            <v>5000 * 12,2 * (3/12)</v>
          </cell>
          <cell r="F26">
            <v>15250</v>
          </cell>
        </row>
        <row r="28">
          <cell r="B28" t="str">
            <v>periode 01/10/97 - 31/12/97</v>
          </cell>
        </row>
        <row r="29">
          <cell r="C29" t="str">
            <v>5000 * 12,44 * (3/12)</v>
          </cell>
          <cell r="F29">
            <v>15550</v>
          </cell>
        </row>
        <row r="32">
          <cell r="B32" t="str">
            <v>Totaal</v>
          </cell>
          <cell r="F32">
            <v>64050</v>
          </cell>
        </row>
        <row r="36">
          <cell r="A36" t="str">
            <v>B</v>
          </cell>
          <cell r="B36" t="str">
            <v>Met BTW Bezwaarde voordelen</v>
          </cell>
        </row>
        <row r="39">
          <cell r="B39" t="str">
            <v>Persoonlijk gebruik van een voertuig</v>
          </cell>
        </row>
      </sheetData>
      <sheetData sheetId="17" refreshError="1">
        <row r="2">
          <cell r="A2" t="str">
            <v>LOONVERGELIJK</v>
          </cell>
        </row>
        <row r="6">
          <cell r="A6" t="str">
            <v>VERGOEDINGEN 1997</v>
          </cell>
        </row>
        <row r="8">
          <cell r="A8" t="str">
            <v>Vergoedingen volgens boekhouding :</v>
          </cell>
        </row>
        <row r="10">
          <cell r="A10" t="str">
            <v>618.000</v>
          </cell>
          <cell r="C10" t="str">
            <v>Bezoldiging bestuurder Antoon</v>
          </cell>
          <cell r="E10">
            <v>192798</v>
          </cell>
        </row>
        <row r="11">
          <cell r="A11" t="str">
            <v>618.100</v>
          </cell>
          <cell r="C11" t="str">
            <v>Bezoldiging bestuurder Lucien</v>
          </cell>
          <cell r="E11">
            <v>1316349</v>
          </cell>
        </row>
        <row r="12">
          <cell r="A12" t="str">
            <v>620.300</v>
          </cell>
          <cell r="C12" t="str">
            <v>Lonen arbeiders</v>
          </cell>
          <cell r="E12">
            <v>1581359</v>
          </cell>
        </row>
        <row r="13">
          <cell r="A13" t="str">
            <v>620.400</v>
          </cell>
          <cell r="C13" t="str">
            <v>Bezoldiging bedienden</v>
          </cell>
          <cell r="E13">
            <v>3139180</v>
          </cell>
        </row>
        <row r="14">
          <cell r="E14" t="str">
            <v>-</v>
          </cell>
        </row>
        <row r="15">
          <cell r="E15">
            <v>6229686</v>
          </cell>
        </row>
        <row r="16">
          <cell r="C16" t="str">
            <v>RSZ-bijdragen werknemers</v>
          </cell>
          <cell r="E16">
            <v>-629736</v>
          </cell>
        </row>
        <row r="17">
          <cell r="E17" t="str">
            <v>-</v>
          </cell>
        </row>
        <row r="18">
          <cell r="C18" t="str">
            <v xml:space="preserve"> </v>
          </cell>
          <cell r="F18">
            <v>5599950</v>
          </cell>
        </row>
        <row r="20">
          <cell r="A20" t="str">
            <v>Volgens samenvatting van de loonlast</v>
          </cell>
          <cell r="E20" t="str">
            <v xml:space="preserve"> </v>
          </cell>
        </row>
        <row r="21">
          <cell r="A21" t="str">
            <v>SD Worx</v>
          </cell>
        </row>
        <row r="23">
          <cell r="C23" t="str">
            <v>Brutobezoldigingen</v>
          </cell>
          <cell r="E23">
            <v>5905684</v>
          </cell>
        </row>
        <row r="24">
          <cell r="C24" t="str">
            <v>Natura met RSZ</v>
          </cell>
          <cell r="E24">
            <v>6000</v>
          </cell>
        </row>
        <row r="25">
          <cell r="C25" t="str">
            <v>Natura zonder RSZ</v>
          </cell>
          <cell r="E25">
            <v>191496</v>
          </cell>
        </row>
        <row r="26">
          <cell r="C26" t="str">
            <v>Aanvullend verlofgeld</v>
          </cell>
          <cell r="E26">
            <v>126506</v>
          </cell>
        </row>
        <row r="27">
          <cell r="E27" t="str">
            <v>-</v>
          </cell>
        </row>
        <row r="28">
          <cell r="E28">
            <v>6229686</v>
          </cell>
        </row>
        <row r="29">
          <cell r="C29" t="str">
            <v>RSZ-bijdragen werknemers</v>
          </cell>
          <cell r="E29">
            <v>-629736</v>
          </cell>
        </row>
        <row r="30">
          <cell r="E30" t="str">
            <v>-</v>
          </cell>
        </row>
        <row r="31">
          <cell r="F31">
            <v>5599950</v>
          </cell>
        </row>
        <row r="32">
          <cell r="F32" t="str">
            <v>-</v>
          </cell>
        </row>
        <row r="33">
          <cell r="E33" t="str">
            <v>Verschil</v>
          </cell>
          <cell r="F33">
            <v>0</v>
          </cell>
        </row>
        <row r="34">
          <cell r="F34" t="str">
            <v>=</v>
          </cell>
        </row>
        <row r="39">
          <cell r="A39" t="str">
            <v>PATRONALE LASTEN JAAR 1997</v>
          </cell>
        </row>
        <row r="41">
          <cell r="A41" t="str">
            <v>Volgens boekhouding :</v>
          </cell>
        </row>
        <row r="43">
          <cell r="A43" t="str">
            <v>621.000</v>
          </cell>
          <cell r="C43" t="str">
            <v>Patronale bijdrage arbeiders</v>
          </cell>
          <cell r="E43">
            <v>621913</v>
          </cell>
          <cell r="F43" t="str">
            <v xml:space="preserve"> </v>
          </cell>
        </row>
        <row r="44">
          <cell r="A44" t="str">
            <v>621.100</v>
          </cell>
          <cell r="C44" t="str">
            <v>Herverdeling sociale lasten</v>
          </cell>
          <cell r="E44">
            <v>-58350</v>
          </cell>
        </row>
        <row r="45">
          <cell r="A45" t="str">
            <v>621.200</v>
          </cell>
          <cell r="C45" t="str">
            <v>Patronale bijdrage bedienden</v>
          </cell>
          <cell r="E45">
            <v>1003484</v>
          </cell>
        </row>
        <row r="46">
          <cell r="E46" t="str">
            <v>-</v>
          </cell>
        </row>
        <row r="47">
          <cell r="C47" t="str">
            <v xml:space="preserve"> </v>
          </cell>
          <cell r="F47">
            <v>1567047</v>
          </cell>
        </row>
        <row r="48">
          <cell r="F48" t="str">
            <v xml:space="preserve"> </v>
          </cell>
        </row>
        <row r="49">
          <cell r="A49" t="str">
            <v>Volgens samenvatting van de loonlast</v>
          </cell>
        </row>
        <row r="50">
          <cell r="A50" t="str">
            <v>SD Worx</v>
          </cell>
        </row>
        <row r="52">
          <cell r="C52" t="str">
            <v>RSZ bijdrage werkgever</v>
          </cell>
          <cell r="E52">
            <v>1967799</v>
          </cell>
        </row>
        <row r="53">
          <cell r="C53" t="str">
            <v>Herverdeling sociale lasten</v>
          </cell>
          <cell r="E53">
            <v>-58000</v>
          </cell>
        </row>
        <row r="54">
          <cell r="C54" t="str">
            <v>RSZ verminderingen</v>
          </cell>
          <cell r="E54">
            <v>-60682</v>
          </cell>
        </row>
        <row r="55">
          <cell r="C55" t="str">
            <v>Solidariteitsbijdrage bedrijfswagens</v>
          </cell>
          <cell r="E55">
            <v>21566</v>
          </cell>
        </row>
        <row r="56">
          <cell r="E56" t="str">
            <v>-</v>
          </cell>
        </row>
        <row r="57">
          <cell r="E57">
            <v>1870683</v>
          </cell>
        </row>
        <row r="58">
          <cell r="C58" t="str">
            <v>niet verklaard verschil met boekhouding</v>
          </cell>
          <cell r="E58">
            <v>0</v>
          </cell>
        </row>
        <row r="59">
          <cell r="E59" t="str">
            <v>-</v>
          </cell>
        </row>
        <row r="60">
          <cell r="C60" t="str">
            <v xml:space="preserve"> </v>
          </cell>
          <cell r="F60">
            <v>1870683</v>
          </cell>
        </row>
        <row r="61">
          <cell r="F61" t="str">
            <v>-</v>
          </cell>
        </row>
        <row r="62">
          <cell r="E62" t="str">
            <v>Verschil</v>
          </cell>
          <cell r="F62">
            <v>-303636</v>
          </cell>
        </row>
        <row r="63">
          <cell r="F63" t="str">
            <v>=</v>
          </cell>
        </row>
      </sheetData>
      <sheetData sheetId="18" refreshError="1">
        <row r="1">
          <cell r="A1" t="str">
            <v>DEBETINTRESTEN LOPENDE REKENING AJ 98</v>
          </cell>
        </row>
        <row r="4">
          <cell r="A4" t="str">
            <v>Vennootschap:</v>
          </cell>
          <cell r="B4" t="str">
            <v>De Bruyne-Van Breuseghem NV</v>
          </cell>
        </row>
        <row r="7">
          <cell r="A7" t="str">
            <v>Toepassing van art. 36 WIB 1992 en art. 18 KB/WIB 1992</v>
          </cell>
          <cell r="F7">
            <v>1991</v>
          </cell>
          <cell r="G7">
            <v>0.1275</v>
          </cell>
        </row>
        <row r="8">
          <cell r="F8">
            <v>1992</v>
          </cell>
          <cell r="G8">
            <v>0.12</v>
          </cell>
        </row>
        <row r="9">
          <cell r="F9">
            <v>1993</v>
          </cell>
          <cell r="G9">
            <v>0.105</v>
          </cell>
        </row>
        <row r="10">
          <cell r="A10" t="str">
            <v>Genieter :</v>
          </cell>
          <cell r="F10">
            <v>1994</v>
          </cell>
          <cell r="G10">
            <v>9.2499999999999999E-2</v>
          </cell>
        </row>
        <row r="11">
          <cell r="B11" t="str">
            <v>Van Breusehem Lucien</v>
          </cell>
          <cell r="F11">
            <v>1995</v>
          </cell>
          <cell r="G11">
            <v>8.2500000000000004E-2</v>
          </cell>
        </row>
        <row r="12">
          <cell r="B12" t="str">
            <v>Straat</v>
          </cell>
          <cell r="F12">
            <v>1996</v>
          </cell>
          <cell r="G12">
            <v>7.2499999999999995E-2</v>
          </cell>
        </row>
        <row r="13">
          <cell r="B13" t="str">
            <v>Gemeente</v>
          </cell>
          <cell r="F13">
            <v>1997</v>
          </cell>
          <cell r="G13">
            <v>7.2499999999999995E-2</v>
          </cell>
        </row>
        <row r="14">
          <cell r="F14">
            <v>1998</v>
          </cell>
          <cell r="G14">
            <v>7.2499999999999995E-2</v>
          </cell>
        </row>
        <row r="17">
          <cell r="D17" t="str">
            <v>Saldo</v>
          </cell>
          <cell r="F17" t="str">
            <v>Percent/12</v>
          </cell>
        </row>
        <row r="19">
          <cell r="A19">
            <v>35431</v>
          </cell>
          <cell r="B19" t="str">
            <v>(BS)</v>
          </cell>
          <cell r="D19">
            <v>2102854</v>
          </cell>
        </row>
        <row r="20">
          <cell r="A20">
            <v>35461</v>
          </cell>
          <cell r="D20">
            <v>2102854</v>
          </cell>
          <cell r="F20" t="str">
            <v>7,25/12</v>
          </cell>
          <cell r="I20">
            <v>12704.742916666664</v>
          </cell>
        </row>
        <row r="21">
          <cell r="A21">
            <v>35489</v>
          </cell>
          <cell r="D21">
            <v>2102854</v>
          </cell>
          <cell r="F21" t="str">
            <v>7,25/12</v>
          </cell>
          <cell r="I21">
            <v>12704.742916666664</v>
          </cell>
        </row>
        <row r="22">
          <cell r="A22">
            <v>35520</v>
          </cell>
          <cell r="D22">
            <v>2102854</v>
          </cell>
          <cell r="F22" t="str">
            <v>7,25/12</v>
          </cell>
          <cell r="I22">
            <v>12704.742916666664</v>
          </cell>
        </row>
        <row r="23">
          <cell r="A23">
            <v>35550</v>
          </cell>
          <cell r="D23">
            <v>2102854</v>
          </cell>
          <cell r="F23" t="str">
            <v>7,25/12</v>
          </cell>
          <cell r="I23">
            <v>12704.742916666664</v>
          </cell>
        </row>
        <row r="24">
          <cell r="A24">
            <v>35581</v>
          </cell>
          <cell r="D24">
            <v>2102854</v>
          </cell>
          <cell r="F24" t="str">
            <v>7,25/12</v>
          </cell>
          <cell r="I24">
            <v>12704.742916666664</v>
          </cell>
        </row>
        <row r="25">
          <cell r="A25">
            <v>35611</v>
          </cell>
          <cell r="D25">
            <v>1402854</v>
          </cell>
          <cell r="F25" t="str">
            <v>7,25/12</v>
          </cell>
          <cell r="I25">
            <v>8475.5762500000001</v>
          </cell>
        </row>
        <row r="26">
          <cell r="A26">
            <v>35642</v>
          </cell>
          <cell r="D26">
            <v>1402854</v>
          </cell>
          <cell r="F26" t="str">
            <v>7,25/12</v>
          </cell>
          <cell r="I26">
            <v>8475.5762500000001</v>
          </cell>
        </row>
        <row r="27">
          <cell r="A27">
            <v>35673</v>
          </cell>
          <cell r="D27">
            <v>1402854</v>
          </cell>
          <cell r="F27" t="str">
            <v>7,25/12</v>
          </cell>
          <cell r="I27">
            <v>8475.5762500000001</v>
          </cell>
        </row>
        <row r="28">
          <cell r="A28">
            <v>35703</v>
          </cell>
          <cell r="D28">
            <v>1402854</v>
          </cell>
          <cell r="F28" t="str">
            <v>7,25/12</v>
          </cell>
          <cell r="I28">
            <v>8475.5762500000001</v>
          </cell>
        </row>
        <row r="29">
          <cell r="A29">
            <v>35734</v>
          </cell>
          <cell r="D29">
            <v>1402854</v>
          </cell>
          <cell r="F29" t="str">
            <v>7,25/12</v>
          </cell>
          <cell r="I29">
            <v>8475.5762500000001</v>
          </cell>
        </row>
        <row r="30">
          <cell r="A30">
            <v>35764</v>
          </cell>
          <cell r="D30">
            <v>302854</v>
          </cell>
          <cell r="F30" t="str">
            <v>7,25/12</v>
          </cell>
          <cell r="I30">
            <v>1829.7429166666664</v>
          </cell>
        </row>
        <row r="31">
          <cell r="A31">
            <v>35795</v>
          </cell>
          <cell r="B31" t="str">
            <v>(ES)</v>
          </cell>
          <cell r="D31">
            <v>306106</v>
          </cell>
          <cell r="F31" t="str">
            <v>7,25/12</v>
          </cell>
          <cell r="I31">
            <v>1849.3904166666664</v>
          </cell>
        </row>
        <row r="33">
          <cell r="A33" t="str">
            <v>TOTAAL</v>
          </cell>
          <cell r="I33">
            <v>109580.72916666664</v>
          </cell>
        </row>
        <row r="37">
          <cell r="A37" t="str">
            <v>DEBETINTRESTEN LOPENDE REKENING AJ 98</v>
          </cell>
        </row>
        <row r="40">
          <cell r="A40" t="str">
            <v>Vennootschap:</v>
          </cell>
          <cell r="B40" t="str">
            <v>De Bruyne-Van Breuseghem NV</v>
          </cell>
        </row>
        <row r="43">
          <cell r="A43" t="str">
            <v>Toepassing van art. 36 WIB 1992 en art. 18 KB/WIB 1992</v>
          </cell>
          <cell r="F43">
            <v>1991</v>
          </cell>
          <cell r="G43">
            <v>0.1275</v>
          </cell>
        </row>
        <row r="44">
          <cell r="F44">
            <v>1992</v>
          </cell>
          <cell r="G44">
            <v>0.12</v>
          </cell>
        </row>
        <row r="45">
          <cell r="F45">
            <v>1993</v>
          </cell>
          <cell r="G45">
            <v>0.105</v>
          </cell>
        </row>
        <row r="46">
          <cell r="A46" t="str">
            <v>Genieter :</v>
          </cell>
          <cell r="F46">
            <v>1994</v>
          </cell>
          <cell r="G46">
            <v>9.2499999999999999E-2</v>
          </cell>
        </row>
        <row r="47">
          <cell r="B47" t="str">
            <v>De Bruyne Antoon</v>
          </cell>
          <cell r="F47">
            <v>1995</v>
          </cell>
          <cell r="G47">
            <v>8.2500000000000004E-2</v>
          </cell>
        </row>
        <row r="48">
          <cell r="B48" t="str">
            <v>Straat</v>
          </cell>
          <cell r="F48">
            <v>1996</v>
          </cell>
          <cell r="G48">
            <v>7.2499999999999995E-2</v>
          </cell>
        </row>
        <row r="49">
          <cell r="B49" t="str">
            <v>Gemeente</v>
          </cell>
          <cell r="F49">
            <v>1997</v>
          </cell>
          <cell r="G49">
            <v>7.2499999999999995E-2</v>
          </cell>
        </row>
        <row r="50">
          <cell r="F50">
            <v>1998</v>
          </cell>
          <cell r="G50">
            <v>7.2499999999999995E-2</v>
          </cell>
        </row>
        <row r="53">
          <cell r="D53" t="str">
            <v>Saldo</v>
          </cell>
          <cell r="F53" t="str">
            <v>Percent/12</v>
          </cell>
        </row>
        <row r="55">
          <cell r="A55">
            <v>35431</v>
          </cell>
          <cell r="B55" t="str">
            <v>(BS)</v>
          </cell>
          <cell r="D55">
            <v>1856153</v>
          </cell>
        </row>
        <row r="56">
          <cell r="A56">
            <v>35461</v>
          </cell>
          <cell r="D56">
            <v>1856153</v>
          </cell>
          <cell r="F56" t="str">
            <v>7,25/12</v>
          </cell>
          <cell r="I56">
            <v>11214.257708333333</v>
          </cell>
        </row>
        <row r="57">
          <cell r="A57">
            <v>35489</v>
          </cell>
          <cell r="D57">
            <v>1856153</v>
          </cell>
          <cell r="F57" t="str">
            <v>7,25/12</v>
          </cell>
          <cell r="I57">
            <v>11214.257708333333</v>
          </cell>
        </row>
        <row r="58">
          <cell r="A58">
            <v>35520</v>
          </cell>
          <cell r="D58">
            <v>1856153</v>
          </cell>
          <cell r="F58" t="str">
            <v>7,25/12</v>
          </cell>
          <cell r="I58">
            <v>11214.257708333333</v>
          </cell>
        </row>
        <row r="59">
          <cell r="A59">
            <v>35550</v>
          </cell>
          <cell r="D59">
            <v>1856153</v>
          </cell>
          <cell r="F59" t="str">
            <v>7,25/12</v>
          </cell>
          <cell r="I59">
            <v>11214.257708333333</v>
          </cell>
        </row>
        <row r="60">
          <cell r="A60">
            <v>35581</v>
          </cell>
          <cell r="D60">
            <v>706153</v>
          </cell>
          <cell r="F60" t="str">
            <v>7,25/12</v>
          </cell>
          <cell r="I60">
            <v>4266.3410416666666</v>
          </cell>
        </row>
        <row r="61">
          <cell r="A61">
            <v>35611</v>
          </cell>
          <cell r="D61">
            <v>706153</v>
          </cell>
          <cell r="F61" t="str">
            <v>7,25/12</v>
          </cell>
          <cell r="I61">
            <v>4266.3410416666666</v>
          </cell>
        </row>
        <row r="62">
          <cell r="A62">
            <v>35642</v>
          </cell>
          <cell r="D62">
            <v>706153</v>
          </cell>
          <cell r="F62" t="str">
            <v>7,25/12</v>
          </cell>
          <cell r="I62">
            <v>4266.3410416666666</v>
          </cell>
        </row>
        <row r="63">
          <cell r="A63">
            <v>35673</v>
          </cell>
          <cell r="D63">
            <v>706153</v>
          </cell>
          <cell r="F63" t="str">
            <v>7,25/12</v>
          </cell>
          <cell r="I63">
            <v>4266.3410416666666</v>
          </cell>
        </row>
        <row r="64">
          <cell r="A64">
            <v>35703</v>
          </cell>
          <cell r="D64">
            <v>706153</v>
          </cell>
          <cell r="F64" t="str">
            <v>7,25/12</v>
          </cell>
          <cell r="I64">
            <v>4266.3410416666666</v>
          </cell>
        </row>
        <row r="65">
          <cell r="A65">
            <v>35734</v>
          </cell>
          <cell r="D65">
            <v>706153</v>
          </cell>
          <cell r="F65" t="str">
            <v>7,25/12</v>
          </cell>
          <cell r="I65">
            <v>4266.3410416666666</v>
          </cell>
        </row>
        <row r="66">
          <cell r="A66">
            <v>35764</v>
          </cell>
          <cell r="D66">
            <v>706153</v>
          </cell>
          <cell r="F66" t="str">
            <v>7,25/12</v>
          </cell>
          <cell r="I66">
            <v>4266.3410416666666</v>
          </cell>
        </row>
        <row r="67">
          <cell r="A67">
            <v>35795</v>
          </cell>
          <cell r="B67" t="str">
            <v>(ES)</v>
          </cell>
          <cell r="D67">
            <v>703404</v>
          </cell>
          <cell r="F67" t="str">
            <v>7,25/12</v>
          </cell>
          <cell r="I67">
            <v>4249.7324999999992</v>
          </cell>
        </row>
        <row r="69">
          <cell r="A69" t="str">
            <v>TOTAAL</v>
          </cell>
          <cell r="I69">
            <v>78971.150624999995</v>
          </cell>
        </row>
      </sheetData>
      <sheetData sheetId="19" refreshError="1">
        <row r="1">
          <cell r="A1" t="str">
            <v>ACCOUNTANTSVERKLARING</v>
          </cell>
        </row>
        <row r="2">
          <cell r="A2" t="str">
            <v xml:space="preserve">BIJ HET GEDEELTELIJK VERIFIËREN EN CORRIGEREN </v>
          </cell>
        </row>
        <row r="3">
          <cell r="A3" t="str">
            <v xml:space="preserve">VAN DE ONTWERP JAARREKENING </v>
          </cell>
        </row>
        <row r="6">
          <cell r="A6" t="str">
            <v>1. UITTREKSEL OPDRACHT</v>
          </cell>
        </row>
        <row r="8">
          <cell r="A8" t="str">
            <v>Ondergetekende, Verschelden Marcel / extern accountant, gemandateerd voor Verschelden &amp; C°, Accountants Burgerlijke Vennootschap die de vorm heeft aangenomen van een BVBA, verklaart de gegeven opdracht te hebben uitgevoerd, nl.</v>
          </cell>
        </row>
        <row r="10">
          <cell r="A10" t="str">
            <v>1. de gedeeltelijke verificatie of beperkt nazicht van de jaarrekening ("C" form. VKT 1 bis - jaarrekening)</v>
          </cell>
        </row>
        <row r="12">
          <cell r="A12" t="str">
            <v>Het verifiëren betekent de juistheid of de echtheid van iets onderzoeken via een confrontatie van gegevens met de feiten.  Met andere woorden, onderzoeken of de centralisatie van de gegevens op correcte wijze en overeenkomstig de boekhoudwetgeving werd ui</v>
          </cell>
        </row>
        <row r="14">
          <cell r="A14" t="str">
            <v xml:space="preserve">De accountant wordt niet belast met een fysische controle van de voorraden, noch met enige controle op de bestellingen in uitvoering en werken in  uitvoering, noch met enige andere controle nopens de realiteit van de hem meegedeelde bedragen, noch nopens </v>
          </cell>
        </row>
        <row r="16">
          <cell r="A16" t="str">
            <v>De accountant dient omwille van het beperkt nazicht geen verslag of attestering  voor derden voor te leggen. De accountant wordt gevraagd een summier rapport op te stellen, zonder verklaring ten behoeve van de bestuursorganen hetwelk voor geen andere doel</v>
          </cell>
        </row>
        <row r="18">
          <cell r="A18" t="str">
            <v>2. het verbeteren of corrigeren van de jaarrekening ("D" form. VKT 1 bis - jaarrekening)</v>
          </cell>
        </row>
        <row r="20">
          <cell r="A20" t="str">
            <v>De na gedeeltelijke verificatie vastgestelde onjuistheden worden vertaald in boekingsorders, die hetzij door de accountant, hetzij door de cliënt worden uitgevoerd. De gedane vaststellingen, tengevolge verificatie van de jaarrekening, die aanleiding geven</v>
          </cell>
        </row>
        <row r="22">
          <cell r="A22" t="str">
            <v>Het accountantsrapport met ontwerp van balans en resultatenrekening werd enkel opgesteld ten behoeve van de bestuursorganen of bedrijfsleiding en mag voor geen andere doeleinden worden aangewend.</v>
          </cell>
        </row>
        <row r="24">
          <cell r="A24" t="str">
            <v>2. SAMENVATTING ONTWERP JAARREKENING</v>
          </cell>
        </row>
        <row r="26">
          <cell r="A26" t="str">
            <v>Rekening houdend met de draagwijdte van de opdracht, kan de financiële toestand van de opdrachtgever  per als volgt worden samengevat :</v>
          </cell>
        </row>
        <row r="29">
          <cell r="C29" t="str">
            <v>Activa</v>
          </cell>
        </row>
        <row r="31">
          <cell r="C31" t="str">
            <v>vaste activa</v>
          </cell>
          <cell r="F31">
            <v>21162315</v>
          </cell>
        </row>
        <row r="32">
          <cell r="C32" t="str">
            <v>vlottende activa</v>
          </cell>
          <cell r="F32">
            <v>10279365</v>
          </cell>
        </row>
        <row r="33">
          <cell r="C33" t="str">
            <v>Totaal activa</v>
          </cell>
          <cell r="F33">
            <v>31441680</v>
          </cell>
        </row>
        <row r="37">
          <cell r="C37" t="str">
            <v>Passiva</v>
          </cell>
        </row>
        <row r="39">
          <cell r="C39" t="str">
            <v>Eigen vermogen</v>
          </cell>
          <cell r="F39">
            <v>17075795.72913</v>
          </cell>
        </row>
        <row r="40">
          <cell r="C40" t="str">
            <v>Schulden</v>
          </cell>
        </row>
        <row r="41">
          <cell r="C41" t="str">
            <v>kleiner dan één jaar</v>
          </cell>
          <cell r="F41">
            <v>8518490.2708700001</v>
          </cell>
        </row>
        <row r="42">
          <cell r="C42" t="str">
            <v>groter dan een jaar</v>
          </cell>
          <cell r="F42">
            <v>5720772</v>
          </cell>
        </row>
        <row r="43">
          <cell r="C43" t="str">
            <v>Overlopende rekeningen</v>
          </cell>
          <cell r="F43">
            <v>126622</v>
          </cell>
        </row>
        <row r="44">
          <cell r="C44" t="str">
            <v>Totaal passiva</v>
          </cell>
          <cell r="F44">
            <v>31441680</v>
          </cell>
        </row>
        <row r="47">
          <cell r="C47" t="str">
            <v>Resultaat</v>
          </cell>
        </row>
        <row r="49">
          <cell r="C49" t="str">
            <v>Resultaat van het boekjaar</v>
          </cell>
          <cell r="F49">
            <v>1031020.72913</v>
          </cell>
        </row>
        <row r="50">
          <cell r="C50" t="str">
            <v>(reeds opgenomen in het eigen vermogen)</v>
          </cell>
        </row>
        <row r="53">
          <cell r="A53" t="str">
            <v>Er werden aan ondergetekende geen belangrijke gebeurtenissen gemeld na de afsluitdatum die het vermogen van de vennootschap belangrijk kunnen beïnvloeden.</v>
          </cell>
        </row>
        <row r="56">
          <cell r="A56" t="str">
            <v>3. BEMERKINGEN - VASTSTELLINGEN - RAADGEVINGEN</v>
          </cell>
        </row>
        <row r="58">
          <cell r="A58" t="str">
            <v>3.1. Toepassing wet 17/07/75 op de boekhouding en jaarrekening van de onderneming</v>
          </cell>
        </row>
        <row r="60">
          <cell r="A60" t="str">
            <v>Voor de waardering van de voorraad hebben we ons volledig gebaseerd op de verklaring van de bedrijfsleiding enerzijds en een kort overzicht van de aanwezige voorraad anderzijds. We raden u ten stelligste aan de voorraad grondig te analyseren en de werkeli</v>
          </cell>
        </row>
        <row r="64">
          <cell r="A64" t="str">
            <v>4. BESLUIT</v>
          </cell>
        </row>
        <row r="66">
          <cell r="A66" t="str">
            <v>Vermits de verificatie-en correctieopdracht beperkt wordt tot het nazicht van de voorgelegde  cijfergegevens, opgenomen in de door de cliënt gevoerde boekhouding met ontwerp jaarrekening, kan ondergetekende geen verklaring afleggen en moet deze verklaring</v>
          </cell>
        </row>
        <row r="67">
          <cell r="A67" t="str">
            <v>Niettemin werd getracht een zo juist mogelijk beeld weer te geven van de activa en passiva op basis van de voorgelegde bescheiden.</v>
          </cell>
        </row>
        <row r="68">
          <cell r="A68" t="str">
            <v xml:space="preserve">Gelieve echter wel rekening te houden met hogergenoemde opmerkingen die een mogelijke aanpassing van de voorgelegde ontwerp jaarrekening  zouden kunnen noodzakelijk maken. </v>
          </cell>
        </row>
        <row r="70">
          <cell r="A70" t="str">
            <v>Opgesteld te Sint-Niklaas, op 8 april 1998,</v>
          </cell>
        </row>
        <row r="79">
          <cell r="A79" t="str">
            <v>Verschelden Marcel</v>
          </cell>
        </row>
        <row r="80">
          <cell r="A80" t="str">
            <v xml:space="preserve"> </v>
          </cell>
        </row>
        <row r="81">
          <cell r="A81" t="str">
            <v>VERKLARING VAN DE GEDELEGEERDE BESTUURDERS</v>
          </cell>
        </row>
        <row r="83">
          <cell r="A83" t="str">
            <v xml:space="preserve">Ondergetekende, NV De Bruyne-Van Breuseghem, met maatschappelijke zetel te Elversele, Pontweg 5A, vertegenwoordigd door zijn gedelegeerde bestuurders de heren Antoon De Bruyne en Lucien Van Breuseghem, verklaart dat het accountantsrapport , bestaande uit </v>
          </cell>
        </row>
        <row r="85">
          <cell r="A85" t="str">
            <v>De accountant heeft geen nieuwe gegevens aangebracht of door mij verstrekte gegevens weggelaten.</v>
          </cell>
        </row>
        <row r="87">
          <cell r="A87" t="str">
            <v>Hij bevestigt de correctheid van de verstrekte gegevens en neemt er in rechte de verantwoordelijkheid van op zich.</v>
          </cell>
        </row>
        <row r="89">
          <cell r="A89" t="str">
            <v>Ondergetekende heeft akte genomen van de inhoud van dit rapport, in zonderheid van de accountantsverklaring met de daarin geformuleerde bemerkingen, raadgevingen en vaststellingen.</v>
          </cell>
        </row>
        <row r="91">
          <cell r="A91" t="str">
            <v>Hij geeft na onderzoek en doorlezing van het rapport ontlasting of kwijting aan Verschelden &amp; Co accountants BV-BVBA en zijn gemandateerde voor de uitgevoerde opdracht die werd uitgevoerd op basis van de voorgelegde bescheiden</v>
          </cell>
        </row>
        <row r="93">
          <cell r="A93" t="str">
            <v>Opgesteld te Sint-Niklaas op 8 april 1998,</v>
          </cell>
        </row>
        <row r="95">
          <cell r="A95" t="str">
            <v>Juist en echt verklaard,</v>
          </cell>
        </row>
        <row r="100">
          <cell r="A100" t="str">
            <v>Antoon De Bruyne</v>
          </cell>
          <cell r="F100" t="str">
            <v>Lucien Van Breuseghem</v>
          </cell>
        </row>
        <row r="101">
          <cell r="A101" t="str">
            <v>Gedelegeerd Bestuurder</v>
          </cell>
          <cell r="F101" t="str">
            <v>Gedelegeerd Bestuurder</v>
          </cell>
        </row>
      </sheetData>
      <sheetData sheetId="20" refreshError="1">
        <row r="4">
          <cell r="A4">
            <v>172</v>
          </cell>
          <cell r="B4">
            <v>665000</v>
          </cell>
          <cell r="C4" t="str">
            <v>uitzonderlijke afschrijving op draaizetel</v>
          </cell>
          <cell r="E4">
            <v>3690</v>
          </cell>
        </row>
        <row r="5">
          <cell r="B5">
            <v>660200</v>
          </cell>
          <cell r="D5">
            <v>3690</v>
          </cell>
        </row>
        <row r="6">
          <cell r="A6">
            <v>173</v>
          </cell>
          <cell r="B6">
            <v>400000</v>
          </cell>
          <cell r="C6" t="str">
            <v>overboeking VF 307</v>
          </cell>
          <cell r="E6">
            <v>1144</v>
          </cell>
        </row>
        <row r="7">
          <cell r="B7">
            <v>407000</v>
          </cell>
          <cell r="D7">
            <v>1144</v>
          </cell>
        </row>
        <row r="8">
          <cell r="A8">
            <v>174</v>
          </cell>
          <cell r="B8">
            <v>451200</v>
          </cell>
          <cell r="D8">
            <v>315</v>
          </cell>
        </row>
        <row r="9">
          <cell r="B9">
            <v>411900</v>
          </cell>
          <cell r="E9">
            <v>315</v>
          </cell>
        </row>
        <row r="10">
          <cell r="B10">
            <v>411900</v>
          </cell>
          <cell r="E10">
            <v>775124</v>
          </cell>
        </row>
        <row r="11">
          <cell r="B11">
            <v>411000</v>
          </cell>
          <cell r="D11">
            <v>775124</v>
          </cell>
        </row>
        <row r="12">
          <cell r="A12">
            <v>175</v>
          </cell>
          <cell r="B12">
            <v>744000</v>
          </cell>
          <cell r="C12" t="str">
            <v>debetintresten lopende rekening</v>
          </cell>
          <cell r="E12">
            <v>188552</v>
          </cell>
        </row>
        <row r="13">
          <cell r="B13">
            <v>416000</v>
          </cell>
          <cell r="D13">
            <v>109581</v>
          </cell>
        </row>
        <row r="14">
          <cell r="B14">
            <v>416100</v>
          </cell>
          <cell r="D14">
            <v>78971</v>
          </cell>
        </row>
        <row r="15">
          <cell r="A15">
            <v>176</v>
          </cell>
          <cell r="B15">
            <v>600000</v>
          </cell>
          <cell r="D15">
            <v>228947</v>
          </cell>
        </row>
        <row r="16">
          <cell r="B16">
            <v>612130</v>
          </cell>
          <cell r="D16">
            <v>34425</v>
          </cell>
        </row>
        <row r="17">
          <cell r="B17">
            <v>444000</v>
          </cell>
          <cell r="E17">
            <v>263372</v>
          </cell>
        </row>
        <row r="18">
          <cell r="A18">
            <v>177</v>
          </cell>
          <cell r="B18">
            <v>455000</v>
          </cell>
          <cell r="C18" t="str">
            <v>correctie op te betalen lonen</v>
          </cell>
          <cell r="D18">
            <v>3088</v>
          </cell>
        </row>
        <row r="19">
          <cell r="B19">
            <v>764000</v>
          </cell>
          <cell r="C19" t="str">
            <v>dateert van voor 01/01/96</v>
          </cell>
          <cell r="E19">
            <v>3088</v>
          </cell>
        </row>
        <row r="20">
          <cell r="A20">
            <v>178</v>
          </cell>
          <cell r="B20">
            <v>456000</v>
          </cell>
          <cell r="C20" t="str">
            <v>provisie vakantiegeld</v>
          </cell>
          <cell r="D20">
            <v>338985</v>
          </cell>
        </row>
        <row r="21">
          <cell r="B21">
            <v>620210</v>
          </cell>
          <cell r="E21">
            <v>338985</v>
          </cell>
        </row>
        <row r="22">
          <cell r="B22">
            <v>456000</v>
          </cell>
          <cell r="E22">
            <v>169079</v>
          </cell>
        </row>
        <row r="23">
          <cell r="B23">
            <v>620210</v>
          </cell>
          <cell r="D23">
            <v>169079</v>
          </cell>
        </row>
        <row r="24">
          <cell r="A24">
            <v>179</v>
          </cell>
          <cell r="B24">
            <v>640400</v>
          </cell>
          <cell r="C24" t="str">
            <v>provisie neerlegging jaarrek 31/12/97</v>
          </cell>
          <cell r="D24">
            <v>5323</v>
          </cell>
        </row>
        <row r="25">
          <cell r="B25">
            <v>492000</v>
          </cell>
          <cell r="E25">
            <v>5323</v>
          </cell>
        </row>
        <row r="26">
          <cell r="A26">
            <v>180</v>
          </cell>
          <cell r="B26">
            <v>744000</v>
          </cell>
          <cell r="C26" t="str">
            <v>kosteloos gebruik personenwagens</v>
          </cell>
          <cell r="E26">
            <v>181207</v>
          </cell>
        </row>
        <row r="27">
          <cell r="B27">
            <v>618000</v>
          </cell>
          <cell r="D27">
            <v>64050</v>
          </cell>
        </row>
        <row r="28">
          <cell r="B28">
            <v>618100</v>
          </cell>
          <cell r="D28">
            <v>68600</v>
          </cell>
        </row>
        <row r="29">
          <cell r="B29">
            <v>620400</v>
          </cell>
          <cell r="D29">
            <v>64050</v>
          </cell>
        </row>
        <row r="30">
          <cell r="B30">
            <v>411000</v>
          </cell>
          <cell r="E30">
            <v>15493</v>
          </cell>
        </row>
        <row r="31">
          <cell r="A31">
            <v>181</v>
          </cell>
          <cell r="B31">
            <v>490000</v>
          </cell>
          <cell r="C31" t="str">
            <v>OTDK brandverzekering</v>
          </cell>
          <cell r="D31">
            <v>27422</v>
          </cell>
        </row>
        <row r="32">
          <cell r="B32">
            <v>613510</v>
          </cell>
          <cell r="E32">
            <v>27422</v>
          </cell>
        </row>
        <row r="33">
          <cell r="A33">
            <v>182</v>
          </cell>
          <cell r="B33">
            <v>490000</v>
          </cell>
          <cell r="C33" t="str">
            <v>OTDK brandverzekering</v>
          </cell>
          <cell r="D33">
            <v>45375</v>
          </cell>
        </row>
        <row r="34">
          <cell r="B34">
            <v>613510</v>
          </cell>
          <cell r="E34">
            <v>45375</v>
          </cell>
        </row>
        <row r="35">
          <cell r="A35">
            <v>183</v>
          </cell>
          <cell r="B35">
            <v>490000</v>
          </cell>
          <cell r="C35" t="str">
            <v>Voorlopige boeking OTDK</v>
          </cell>
          <cell r="D35">
            <v>135969</v>
          </cell>
        </row>
        <row r="36">
          <cell r="B36">
            <v>613540</v>
          </cell>
          <cell r="E36">
            <v>135969</v>
          </cell>
        </row>
        <row r="37">
          <cell r="A37">
            <v>184</v>
          </cell>
          <cell r="B37">
            <v>490000</v>
          </cell>
          <cell r="C37" t="str">
            <v>OTDK Andere verzekeringen</v>
          </cell>
          <cell r="D37">
            <v>67937</v>
          </cell>
        </row>
        <row r="38">
          <cell r="B38">
            <v>613570</v>
          </cell>
          <cell r="E38">
            <v>67937</v>
          </cell>
        </row>
        <row r="39">
          <cell r="A39">
            <v>185</v>
          </cell>
          <cell r="B39">
            <v>490000</v>
          </cell>
          <cell r="C39" t="str">
            <v>OTDK Bedrijfsleidersverzekering</v>
          </cell>
          <cell r="D39">
            <v>51573</v>
          </cell>
        </row>
        <row r="40">
          <cell r="B40">
            <v>618200</v>
          </cell>
          <cell r="E40">
            <v>51573</v>
          </cell>
        </row>
        <row r="41">
          <cell r="A41">
            <v>186</v>
          </cell>
          <cell r="B41">
            <v>490000</v>
          </cell>
          <cell r="C41" t="str">
            <v>OTDK Individuele AO Lucien</v>
          </cell>
          <cell r="D41">
            <v>10981</v>
          </cell>
        </row>
        <row r="42">
          <cell r="B42">
            <v>618400</v>
          </cell>
          <cell r="E42">
            <v>10981</v>
          </cell>
        </row>
        <row r="43">
          <cell r="A43">
            <v>187</v>
          </cell>
          <cell r="B43">
            <v>490000</v>
          </cell>
          <cell r="C43" t="str">
            <v>OTDK Individuele AO Antoon</v>
          </cell>
          <cell r="D43">
            <v>11299</v>
          </cell>
        </row>
        <row r="44">
          <cell r="B44">
            <v>618500</v>
          </cell>
          <cell r="E44">
            <v>11299</v>
          </cell>
        </row>
        <row r="45">
          <cell r="A45">
            <v>188</v>
          </cell>
          <cell r="B45">
            <v>490000</v>
          </cell>
          <cell r="C45" t="str">
            <v>OTDK verkeerstaksen</v>
          </cell>
          <cell r="D45">
            <v>59683</v>
          </cell>
        </row>
        <row r="46">
          <cell r="B46">
            <v>640100</v>
          </cell>
          <cell r="C46" t="str">
            <v>voorlopige berekening/nog toe te lichten</v>
          </cell>
          <cell r="E46">
            <v>59683</v>
          </cell>
        </row>
        <row r="47">
          <cell r="A47">
            <v>189</v>
          </cell>
          <cell r="B47">
            <v>490000</v>
          </cell>
          <cell r="C47" t="str">
            <v>OTDK verkeerstaksen</v>
          </cell>
          <cell r="D47">
            <v>39172</v>
          </cell>
        </row>
        <row r="48">
          <cell r="B48">
            <v>640110</v>
          </cell>
          <cell r="C48" t="str">
            <v>voorlopige berekening</v>
          </cell>
          <cell r="E48">
            <v>39172</v>
          </cell>
        </row>
        <row r="50">
          <cell r="A50">
            <v>190</v>
          </cell>
          <cell r="B50">
            <v>618000</v>
          </cell>
          <cell r="C50" t="str">
            <v>verschil met werkelijk geboekte VAA</v>
          </cell>
          <cell r="E50">
            <v>7802</v>
          </cell>
        </row>
        <row r="51">
          <cell r="B51">
            <v>618100</v>
          </cell>
          <cell r="C51" t="str">
            <v>en de berekende</v>
          </cell>
          <cell r="D51">
            <v>2749</v>
          </cell>
        </row>
        <row r="52">
          <cell r="B52">
            <v>620400</v>
          </cell>
          <cell r="E52">
            <v>3251</v>
          </cell>
        </row>
        <row r="53">
          <cell r="B53">
            <v>416000</v>
          </cell>
          <cell r="D53">
            <v>7802</v>
          </cell>
        </row>
        <row r="54">
          <cell r="B54">
            <v>416100</v>
          </cell>
          <cell r="E54">
            <v>2749</v>
          </cell>
        </row>
        <row r="55">
          <cell r="B55">
            <v>416200</v>
          </cell>
          <cell r="D55">
            <v>3251</v>
          </cell>
        </row>
        <row r="57">
          <cell r="A57">
            <v>191</v>
          </cell>
          <cell r="B57">
            <v>456100</v>
          </cell>
          <cell r="C57" t="str">
            <v>rechtzetting patronale bijdrage</v>
          </cell>
          <cell r="D57">
            <v>166</v>
          </cell>
        </row>
        <row r="58">
          <cell r="B58">
            <v>621000</v>
          </cell>
          <cell r="E58">
            <v>166</v>
          </cell>
        </row>
        <row r="60">
          <cell r="A60">
            <v>192</v>
          </cell>
          <cell r="B60">
            <v>242009</v>
          </cell>
          <cell r="C60" t="str">
            <v>aanpassing afschrijvingen vrachtwagens</v>
          </cell>
          <cell r="D60">
            <v>895800</v>
          </cell>
        </row>
        <row r="61">
          <cell r="B61">
            <v>630242</v>
          </cell>
          <cell r="E61">
            <v>895800</v>
          </cell>
        </row>
        <row r="62">
          <cell r="A62">
            <v>193</v>
          </cell>
          <cell r="B62">
            <v>490000</v>
          </cell>
          <cell r="C62" t="str">
            <v>over te dragen kosten vrachtwagens</v>
          </cell>
          <cell r="D62">
            <v>201325</v>
          </cell>
        </row>
        <row r="63">
          <cell r="B63">
            <v>613540</v>
          </cell>
          <cell r="E63">
            <v>201325</v>
          </cell>
        </row>
      </sheetData>
      <sheetData sheetId="21" refreshError="1"/>
      <sheetData sheetId="22" refreshError="1">
        <row r="1">
          <cell r="A1" t="str">
            <v>ALGEMENE INHOUDSTAFEL</v>
          </cell>
        </row>
        <row r="3">
          <cell r="C3" t="str">
            <v>Blz.</v>
          </cell>
        </row>
        <row r="4">
          <cell r="A4" t="str">
            <v>Aanstelling en opdracht</v>
          </cell>
        </row>
        <row r="6">
          <cell r="A6" t="str">
            <v>HOOFDSTUK I : ALGEMENE INFORMATIE</v>
          </cell>
        </row>
        <row r="8">
          <cell r="A8" t="str">
            <v>Algemene informatie</v>
          </cell>
          <cell r="C8">
            <v>1</v>
          </cell>
        </row>
        <row r="9">
          <cell r="A9" t="str">
            <v>Resultaten en omzet</v>
          </cell>
          <cell r="C9">
            <v>5</v>
          </cell>
        </row>
        <row r="10">
          <cell r="A10" t="str">
            <v>Netto actief</v>
          </cell>
          <cell r="C10">
            <v>6</v>
          </cell>
        </row>
        <row r="11">
          <cell r="A11" t="str">
            <v>Boekhoudkundige waardebepaling van aandelen</v>
          </cell>
          <cell r="C11">
            <v>8</v>
          </cell>
        </row>
        <row r="15">
          <cell r="A15" t="str">
            <v>HOOFDSTUK II : JAARREKENING</v>
          </cell>
        </row>
        <row r="17">
          <cell r="A17" t="str">
            <v>Financiële analyse</v>
          </cell>
          <cell r="C17">
            <v>10</v>
          </cell>
        </row>
        <row r="18">
          <cell r="A18" t="str">
            <v>Interne jaarrekening</v>
          </cell>
          <cell r="C18">
            <v>10</v>
          </cell>
        </row>
        <row r="19">
          <cell r="A19" t="str">
            <v>Balans</v>
          </cell>
          <cell r="C19">
            <v>10</v>
          </cell>
        </row>
        <row r="20">
          <cell r="A20" t="str">
            <v>Verklaring bij de balans</v>
          </cell>
          <cell r="C20">
            <v>14</v>
          </cell>
        </row>
        <row r="21">
          <cell r="A21" t="str">
            <v>Resultatenrekening</v>
          </cell>
          <cell r="C21">
            <v>24</v>
          </cell>
        </row>
        <row r="22">
          <cell r="A22" t="str">
            <v>Verklaring bij de resultatenrekening</v>
          </cell>
          <cell r="C22">
            <v>32</v>
          </cell>
        </row>
        <row r="27">
          <cell r="A27" t="str">
            <v>HOOFDSTUK III : FISKALE INFORMATIE</v>
          </cell>
        </row>
        <row r="29">
          <cell r="A29" t="str">
            <v>1. Vennootschapsbelasting</v>
          </cell>
          <cell r="C29">
            <v>45</v>
          </cell>
        </row>
        <row r="30">
          <cell r="A30" t="str">
            <v xml:space="preserve">   1.1 Raming fiscaal resultaat   </v>
          </cell>
          <cell r="C30">
            <v>45</v>
          </cell>
        </row>
        <row r="31">
          <cell r="A31" t="str">
            <v xml:space="preserve">   1.2 Afschrijving en aangroei vastliggend</v>
          </cell>
          <cell r="C31">
            <v>47</v>
          </cell>
        </row>
        <row r="32">
          <cell r="A32" t="str">
            <v xml:space="preserve">   1.3 Berekening gespreide investeringsaftrek</v>
          </cell>
          <cell r="C32">
            <v>59</v>
          </cell>
        </row>
        <row r="34">
          <cell r="A34" t="str">
            <v>2. BTW</v>
          </cell>
          <cell r="C34">
            <v>61</v>
          </cell>
        </row>
        <row r="35">
          <cell r="A35" t="str">
            <v xml:space="preserve">   2.1 Samenvattende staat BTW-aangiften</v>
          </cell>
          <cell r="C35">
            <v>61</v>
          </cell>
        </row>
        <row r="36">
          <cell r="A36" t="str">
            <v xml:space="preserve">   2.2 Overzicht van de te betalen en te ontvangen BTW</v>
          </cell>
          <cell r="C36">
            <v>61</v>
          </cell>
        </row>
        <row r="37">
          <cell r="A37" t="str">
            <v xml:space="preserve">   2.3 Vergelijkende staat omzet : BTW-aangifte/exploitatiebalans</v>
          </cell>
          <cell r="C37">
            <v>61</v>
          </cell>
        </row>
        <row r="38">
          <cell r="A38" t="str">
            <v xml:space="preserve">   2.4 BTW-rekeninguittreksel</v>
          </cell>
          <cell r="C38">
            <v>63</v>
          </cell>
        </row>
        <row r="39">
          <cell r="A39" t="str">
            <v xml:space="preserve">   2.5 Voordelen alle aard</v>
          </cell>
          <cell r="C39">
            <v>64</v>
          </cell>
        </row>
        <row r="41">
          <cell r="A41" t="str">
            <v>3. Personenbelasting</v>
          </cell>
          <cell r="C41">
            <v>67</v>
          </cell>
        </row>
        <row r="42">
          <cell r="A42" t="str">
            <v xml:space="preserve">   3.1 Loonvergelijk</v>
          </cell>
          <cell r="C42">
            <v>67</v>
          </cell>
        </row>
        <row r="43">
          <cell r="A43" t="str">
            <v xml:space="preserve">   3.2 Debetintresten lopende rekening AJ98</v>
          </cell>
          <cell r="C43">
            <v>68</v>
          </cell>
        </row>
        <row r="47">
          <cell r="A47" t="str">
            <v>VERKLARINGEN</v>
          </cell>
        </row>
        <row r="49">
          <cell r="A49" t="str">
            <v>1. Accountantsverklaring</v>
          </cell>
        </row>
        <row r="50">
          <cell r="A50" t="str">
            <v>2. Verklaring van de gedelegeerde bestuurders</v>
          </cell>
        </row>
        <row r="54">
          <cell r="A54" t="str">
            <v>BIJLAGEN EN DOCUMENTEN</v>
          </cell>
        </row>
        <row r="56">
          <cell r="A56" t="str">
            <v xml:space="preserve">Ontwerp externe jaarrekening </v>
          </cell>
        </row>
        <row r="57">
          <cell r="A57" t="str">
            <v>Balans</v>
          </cell>
        </row>
        <row r="58">
          <cell r="A58" t="str">
            <v>Resultatenrekening</v>
          </cell>
        </row>
        <row r="59">
          <cell r="A59" t="str">
            <v>Toelichting</v>
          </cell>
        </row>
        <row r="60">
          <cell r="A60" t="str">
            <v>Waarderingsregels</v>
          </cell>
        </row>
        <row r="61">
          <cell r="A61" t="str">
            <v xml:space="preserve">Ontwerp aangifte vennootschapsbelasting </v>
          </cell>
        </row>
        <row r="62">
          <cell r="A62" t="str">
            <v>Attest loonsecretariaat 97</v>
          </cell>
        </row>
        <row r="63">
          <cell r="A63" t="str">
            <v>Formulier 204.3</v>
          </cell>
        </row>
        <row r="64">
          <cell r="A64" t="str">
            <v>Formulier 27 U Investeringsaftrek</v>
          </cell>
        </row>
      </sheetData>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m."/>
      <sheetName val="BO 04"/>
      <sheetName val="Voorblad"/>
      <sheetName val="H1"/>
      <sheetName val="Alg.info"/>
      <sheetName val="MAXI kernc.1"/>
      <sheetName val="MAXI kernc.2"/>
      <sheetName val="MAXI kernc.3"/>
      <sheetName val="MAXI kernc.4"/>
      <sheetName val="MAXI kernc.5"/>
      <sheetName val="MIMI kernc."/>
      <sheetName val="H2"/>
      <sheetName val="MIMI sam.balans"/>
      <sheetName val="MIMI Liq.balans"/>
      <sheetName val="balans"/>
      <sheetName val="MIMI sam.resrek"/>
      <sheetName val="brutowinst"/>
      <sheetName val="res.rek."/>
      <sheetName val="H3"/>
      <sheetName val="toel.A"/>
      <sheetName val="dubdeb"/>
      <sheetName val="toel.P"/>
      <sheetName val="waarborgen"/>
      <sheetName val="pand materieel"/>
      <sheetName val="toel.R"/>
      <sheetName val="H4"/>
      <sheetName val="btw-omzet tabel"/>
      <sheetName val="btw-uittr."/>
      <sheetName val="VAA-fact"/>
      <sheetName val="VAA-verg"/>
      <sheetName val="afschr.btw"/>
      <sheetName val="H5"/>
      <sheetName val="fisc.res."/>
      <sheetName val="restab"/>
      <sheetName val="notionele intrestaftrek"/>
      <sheetName val="Afschr"/>
      <sheetName val="éénm.inv.aftrek"/>
      <sheetName val="gespr.inv.aftrek"/>
      <sheetName val="intrest PR"/>
      <sheetName val="opgave invest 275 R"/>
      <sheetName val="80 %"/>
      <sheetName val="loonvgl"/>
      <sheetName val="H6"/>
      <sheetName val="H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 info"/>
      <sheetName val="opm"/>
      <sheetName val="BO's"/>
      <sheetName val="balans"/>
      <sheetName val="resultrek"/>
      <sheetName val="fisc.res."/>
      <sheetName val="brutow."/>
      <sheetName val="toel.A"/>
      <sheetName val="afschr."/>
      <sheetName val="toel.P"/>
      <sheetName val="toel.R"/>
      <sheetName val="loonvgl"/>
      <sheetName val="btw uittr"/>
      <sheetName val="res.tab."/>
      <sheetName val="VAA"/>
      <sheetName val="btw-tabel"/>
    </sheetNames>
    <sheetDataSet>
      <sheetData sheetId="0" refreshError="1"/>
      <sheetData sheetId="1" refreshError="1">
        <row r="1">
          <cell r="A1" t="str">
            <v>BEMERKINGEN BIJ JAARAUDIT PER 31/12/97</v>
          </cell>
        </row>
        <row r="3">
          <cell r="A3" t="str">
            <v>DIVERSE</v>
          </cell>
        </row>
        <row r="4">
          <cell r="A4" t="str">
            <v>ok</v>
          </cell>
          <cell r="C4" t="str">
            <v xml:space="preserve"> </v>
          </cell>
          <cell r="E4" t="str">
            <v xml:space="preserve">detail wettelijke boeken : </v>
          </cell>
        </row>
        <row r="5">
          <cell r="B5" t="str">
            <v>IDV</v>
          </cell>
          <cell r="E5" t="str">
            <v>* centraal dagboek</v>
          </cell>
        </row>
        <row r="6">
          <cell r="B6" t="str">
            <v>IDV</v>
          </cell>
          <cell r="E6" t="str">
            <v>* inventarisboek</v>
          </cell>
        </row>
        <row r="7">
          <cell r="A7" t="str">
            <v>ok</v>
          </cell>
          <cell r="D7" t="str">
            <v>geen</v>
          </cell>
          <cell r="E7" t="str">
            <v>* AK-VK-FIN-DIV</v>
          </cell>
        </row>
        <row r="8">
          <cell r="A8" t="str">
            <v>ok</v>
          </cell>
          <cell r="D8" t="str">
            <v>geen</v>
          </cell>
          <cell r="E8" t="str">
            <v>publicatie AV</v>
          </cell>
        </row>
        <row r="9">
          <cell r="A9" t="str">
            <v>ok</v>
          </cell>
          <cell r="D9" t="str">
            <v>neen</v>
          </cell>
          <cell r="E9" t="str">
            <v>jaarverslag opstellen</v>
          </cell>
        </row>
        <row r="10">
          <cell r="A10" t="str">
            <v>ok</v>
          </cell>
          <cell r="E10" t="str">
            <v xml:space="preserve">alle bestuurders aangesloten bij sociale kas  </v>
          </cell>
        </row>
        <row r="11">
          <cell r="A11" t="str">
            <v>opmerking accountant</v>
          </cell>
          <cell r="F11" t="str">
            <v>mevr. Geeraert ??</v>
          </cell>
        </row>
        <row r="12">
          <cell r="A12" t="str">
            <v>ok</v>
          </cell>
          <cell r="D12" t="str">
            <v>zie PD</v>
          </cell>
          <cell r="E12" t="str">
            <v>exploitatievergunningen</v>
          </cell>
        </row>
        <row r="13">
          <cell r="A13" t="str">
            <v>ok</v>
          </cell>
          <cell r="D13" t="str">
            <v>geen</v>
          </cell>
          <cell r="E13" t="str">
            <v>aandelen gedrukt</v>
          </cell>
        </row>
        <row r="14">
          <cell r="A14" t="str">
            <v>ok</v>
          </cell>
          <cell r="D14" t="str">
            <v>ja</v>
          </cell>
          <cell r="E14" t="str">
            <v>nazicht laatste venn.controle</v>
          </cell>
        </row>
        <row r="15">
          <cell r="A15" t="str">
            <v>ok</v>
          </cell>
          <cell r="D15" t="str">
            <v>geen</v>
          </cell>
          <cell r="E15" t="str">
            <v>nazicht laatste btw-controle</v>
          </cell>
        </row>
        <row r="16">
          <cell r="A16" t="str">
            <v>ok</v>
          </cell>
          <cell r="D16" t="str">
            <v>geen</v>
          </cell>
          <cell r="E16" t="str">
            <v>kassaverrichtingen</v>
          </cell>
        </row>
        <row r="17">
          <cell r="A17" t="str">
            <v>ok</v>
          </cell>
          <cell r="D17" t="str">
            <v>neen</v>
          </cell>
          <cell r="E17" t="str">
            <v xml:space="preserve">nieuw rekeningstelsel </v>
          </cell>
        </row>
        <row r="18">
          <cell r="B18" t="str">
            <v>JS</v>
          </cell>
          <cell r="E18" t="str">
            <v>centralisatierapport</v>
          </cell>
        </row>
        <row r="19">
          <cell r="A19" t="str">
            <v>AKTIVA</v>
          </cell>
        </row>
        <row r="20">
          <cell r="A20" t="str">
            <v>ok</v>
          </cell>
          <cell r="E20" t="str">
            <v xml:space="preserve">nazicht afschrijvingen </v>
          </cell>
        </row>
        <row r="21">
          <cell r="A21" t="str">
            <v>ok</v>
          </cell>
          <cell r="E21" t="str">
            <v>investeringen eventueel overboeken</v>
          </cell>
        </row>
        <row r="22">
          <cell r="A22" t="str">
            <v>ok</v>
          </cell>
          <cell r="D22" t="str">
            <v>geen aankoop</v>
          </cell>
          <cell r="E22" t="str">
            <v>copij aanwervingen voertuigen</v>
          </cell>
        </row>
        <row r="23">
          <cell r="A23" t="str">
            <v>ok</v>
          </cell>
          <cell r="C23" t="str">
            <v xml:space="preserve"> </v>
          </cell>
          <cell r="E23" t="str">
            <v>Vordering klant Verwimp</v>
          </cell>
        </row>
        <row r="24">
          <cell r="A24" t="str">
            <v>ok</v>
          </cell>
          <cell r="D24" t="str">
            <v>bet.in 98 verder af</v>
          </cell>
          <cell r="F24" t="str">
            <v>betaalintenties ?</v>
          </cell>
        </row>
        <row r="25">
          <cell r="A25" t="str">
            <v>ok</v>
          </cell>
          <cell r="E25" t="str">
            <v xml:space="preserve">detail stock </v>
          </cell>
        </row>
        <row r="26">
          <cell r="A26" t="str">
            <v>ok</v>
          </cell>
          <cell r="E26" t="str">
            <v>vervaldaglijst klanten</v>
          </cell>
        </row>
        <row r="27">
          <cell r="A27" t="str">
            <v>ok</v>
          </cell>
          <cell r="E27" t="str">
            <v>dubieuze debiteuren</v>
          </cell>
        </row>
        <row r="28">
          <cell r="A28" t="str">
            <v>ok</v>
          </cell>
          <cell r="E28" t="str">
            <v>kopij btw aangiften</v>
          </cell>
        </row>
        <row r="29">
          <cell r="A29" t="str">
            <v>ok</v>
          </cell>
          <cell r="E29" t="str">
            <v>nazicht ICL aangiften</v>
          </cell>
        </row>
        <row r="30">
          <cell r="A30" t="str">
            <v>ok</v>
          </cell>
          <cell r="D30" t="str">
            <v xml:space="preserve"> </v>
          </cell>
          <cell r="E30" t="str">
            <v>nazicht intrastatverplichtingen</v>
          </cell>
        </row>
        <row r="31">
          <cell r="A31" t="str">
            <v>ok</v>
          </cell>
          <cell r="E31" t="str">
            <v>kopij BTW-listing</v>
          </cell>
        </row>
        <row r="32">
          <cell r="A32" t="str">
            <v>ok</v>
          </cell>
          <cell r="E32" t="str">
            <v>kopij financiele instellingen</v>
          </cell>
        </row>
        <row r="33">
          <cell r="A33" t="str">
            <v>ok</v>
          </cell>
          <cell r="E33" t="str">
            <v>OTK</v>
          </cell>
        </row>
        <row r="34">
          <cell r="A34" t="str">
            <v>ok</v>
          </cell>
          <cell r="E34" t="str">
            <v>intrest op P/R</v>
          </cell>
        </row>
        <row r="35">
          <cell r="A35" t="str">
            <v>ok</v>
          </cell>
          <cell r="C35" t="str">
            <v xml:space="preserve"> </v>
          </cell>
          <cell r="D35" t="str">
            <v>geboekt</v>
          </cell>
          <cell r="F35" t="str">
            <v>te boeken</v>
          </cell>
        </row>
        <row r="36">
          <cell r="A36" t="str">
            <v>ok</v>
          </cell>
          <cell r="B36" t="str">
            <v xml:space="preserve"> </v>
          </cell>
          <cell r="D36" t="str">
            <v>is vruchtgebruiker</v>
          </cell>
          <cell r="F36" t="str">
            <v>bewegingen 97 : 324,000 ? Voor Maria : akkoord erfgenamen ?</v>
          </cell>
        </row>
        <row r="37">
          <cell r="A37" t="str">
            <v>PASSIVA</v>
          </cell>
        </row>
        <row r="38">
          <cell r="A38" t="str">
            <v>ok</v>
          </cell>
          <cell r="E38" t="str">
            <v>loonmatiging</v>
          </cell>
        </row>
        <row r="39">
          <cell r="A39" t="str">
            <v>ok</v>
          </cell>
          <cell r="E39" t="str">
            <v>leningen</v>
          </cell>
        </row>
        <row r="40">
          <cell r="A40" t="str">
            <v>ok</v>
          </cell>
          <cell r="E40" t="str">
            <v>vervaldaglijst leveranciers</v>
          </cell>
        </row>
        <row r="41">
          <cell r="A41" t="str">
            <v>ok</v>
          </cell>
          <cell r="D41" t="str">
            <v>gedaan</v>
          </cell>
          <cell r="E41" t="str">
            <v xml:space="preserve">nazicht te ontvangen fakturen </v>
          </cell>
        </row>
        <row r="42">
          <cell r="A42" t="str">
            <v>ok</v>
          </cell>
          <cell r="E42" t="str">
            <v>Provisie VG</v>
          </cell>
        </row>
        <row r="43">
          <cell r="E43" t="str">
            <v>kasstortingen P/R</v>
          </cell>
        </row>
        <row r="44">
          <cell r="A44" t="str">
            <v>opm.accountant</v>
          </cell>
          <cell r="F44" t="str">
            <v>ok ?</v>
          </cell>
        </row>
        <row r="45">
          <cell r="A45" t="str">
            <v>RESULTAAT</v>
          </cell>
        </row>
        <row r="46">
          <cell r="A46" t="str">
            <v>ok</v>
          </cell>
          <cell r="D46" t="str">
            <v>neen</v>
          </cell>
          <cell r="E46" t="str">
            <v>Huurexcedenten ?</v>
          </cell>
        </row>
        <row r="47">
          <cell r="A47" t="str">
            <v>ok</v>
          </cell>
          <cell r="E47" t="str">
            <v>huur</v>
          </cell>
        </row>
        <row r="48">
          <cell r="E48" t="str">
            <v>brandverzekering : afstand van verhaal !!</v>
          </cell>
        </row>
        <row r="49">
          <cell r="A49" t="str">
            <v xml:space="preserve"> </v>
          </cell>
          <cell r="F49" t="str">
            <v>kopij polis</v>
          </cell>
        </row>
        <row r="50">
          <cell r="A50" t="str">
            <v>opm.accountant</v>
          </cell>
          <cell r="D50" t="str">
            <v>stock onderverz.</v>
          </cell>
          <cell r="F50" t="str">
            <v>premie brandverz. : niet betaald ????? Door Houthandel betaald ? JA</v>
          </cell>
        </row>
        <row r="51">
          <cell r="A51" t="str">
            <v xml:space="preserve"> </v>
          </cell>
          <cell r="E51" t="str">
            <v xml:space="preserve">attesten/dossier rappels dubieuze debiteuren </v>
          </cell>
        </row>
        <row r="52">
          <cell r="A52" t="str">
            <v xml:space="preserve"> </v>
          </cell>
          <cell r="B52" t="str">
            <v>JS</v>
          </cell>
          <cell r="C52" t="str">
            <v xml:space="preserve"> </v>
          </cell>
          <cell r="F52" t="str">
            <v>opvragen attesten</v>
          </cell>
        </row>
        <row r="53">
          <cell r="A53" t="str">
            <v>ok</v>
          </cell>
          <cell r="E53" t="str">
            <v>kontrole verzekeringspolissen</v>
          </cell>
        </row>
      </sheetData>
      <sheetData sheetId="2" refreshError="1">
        <row r="8">
          <cell r="D8" t="str">
            <v>totaal kolommen</v>
          </cell>
          <cell r="E8">
            <v>12179303.465</v>
          </cell>
          <cell r="F8">
            <v>15557669</v>
          </cell>
          <cell r="G8">
            <v>7323342</v>
          </cell>
          <cell r="H8">
            <v>3944976</v>
          </cell>
        </row>
        <row r="9">
          <cell r="D9" t="str">
            <v>Resultaat vóór korrrekties</v>
          </cell>
          <cell r="H9">
            <v>0</v>
          </cell>
        </row>
        <row r="10">
          <cell r="D10" t="str">
            <v>Resultaat na korrekties</v>
          </cell>
          <cell r="H10">
            <v>-3378366</v>
          </cell>
        </row>
        <row r="11">
          <cell r="D11" t="str">
            <v>Kontrole</v>
          </cell>
          <cell r="E11">
            <v>0.46499999985098839</v>
          </cell>
        </row>
        <row r="13">
          <cell r="A13">
            <v>2</v>
          </cell>
          <cell r="B13" t="str">
            <v>31/1/97</v>
          </cell>
          <cell r="C13">
            <v>618000</v>
          </cell>
          <cell r="D13" t="str">
            <v>jan97</v>
          </cell>
          <cell r="E13">
            <v>6420</v>
          </cell>
          <cell r="G13">
            <v>83350</v>
          </cell>
        </row>
        <row r="14">
          <cell r="C14">
            <v>453000</v>
          </cell>
          <cell r="F14">
            <v>18406</v>
          </cell>
        </row>
        <row r="15">
          <cell r="C15">
            <v>455000</v>
          </cell>
          <cell r="D15" t="str">
            <v>volledig afpunten</v>
          </cell>
          <cell r="F15">
            <v>64944</v>
          </cell>
        </row>
        <row r="16">
          <cell r="B16" t="str">
            <v>28/2/97</v>
          </cell>
          <cell r="C16">
            <v>618000</v>
          </cell>
          <cell r="D16" t="str">
            <v>feb97</v>
          </cell>
          <cell r="G16">
            <v>83350</v>
          </cell>
        </row>
        <row r="17">
          <cell r="C17">
            <v>453000</v>
          </cell>
          <cell r="F17">
            <v>18406</v>
          </cell>
        </row>
        <row r="18">
          <cell r="A18">
            <v>4</v>
          </cell>
          <cell r="B18" t="str">
            <v>30/06/98</v>
          </cell>
          <cell r="C18">
            <v>455000</v>
          </cell>
          <cell r="D18" t="str">
            <v>per 30/06/98</v>
          </cell>
          <cell r="F18">
            <v>64944</v>
          </cell>
          <cell r="G18">
            <v>74030</v>
          </cell>
        </row>
        <row r="19">
          <cell r="B19" t="str">
            <v>31/3/97</v>
          </cell>
          <cell r="C19">
            <v>618000</v>
          </cell>
          <cell r="D19" t="str">
            <v>maa97</v>
          </cell>
          <cell r="G19">
            <v>83350</v>
          </cell>
        </row>
        <row r="20">
          <cell r="C20">
            <v>453000</v>
          </cell>
          <cell r="F20">
            <v>18406</v>
          </cell>
          <cell r="G20">
            <v>8494</v>
          </cell>
        </row>
        <row r="21">
          <cell r="C21">
            <v>455000</v>
          </cell>
          <cell r="F21">
            <v>64944</v>
          </cell>
          <cell r="G21">
            <v>6726</v>
          </cell>
        </row>
        <row r="22">
          <cell r="B22" t="str">
            <v>30/4/97</v>
          </cell>
          <cell r="C22">
            <v>618000</v>
          </cell>
          <cell r="D22" t="str">
            <v>april97</v>
          </cell>
          <cell r="F22">
            <v>74030</v>
          </cell>
          <cell r="G22">
            <v>83350</v>
          </cell>
        </row>
        <row r="23">
          <cell r="C23">
            <v>453000</v>
          </cell>
          <cell r="F23">
            <v>18406</v>
          </cell>
        </row>
        <row r="24">
          <cell r="C24">
            <v>455000</v>
          </cell>
          <cell r="F24">
            <v>64944</v>
          </cell>
        </row>
        <row r="25">
          <cell r="B25" t="str">
            <v>31/5/97</v>
          </cell>
          <cell r="C25">
            <v>618000</v>
          </cell>
          <cell r="D25" t="str">
            <v>mei97</v>
          </cell>
          <cell r="F25">
            <v>6726</v>
          </cell>
          <cell r="G25">
            <v>83350</v>
          </cell>
        </row>
        <row r="26">
          <cell r="C26">
            <v>453000</v>
          </cell>
          <cell r="F26">
            <v>18406</v>
          </cell>
        </row>
        <row r="27">
          <cell r="A27">
            <v>5</v>
          </cell>
          <cell r="B27" t="str">
            <v>30/06/98</v>
          </cell>
          <cell r="C27">
            <v>455000</v>
          </cell>
          <cell r="D27" t="str">
            <v>ovb CN 1 AJ 97</v>
          </cell>
          <cell r="E27">
            <v>453460</v>
          </cell>
          <cell r="F27">
            <v>64944</v>
          </cell>
        </row>
        <row r="28">
          <cell r="B28" t="str">
            <v>30/6/97</v>
          </cell>
          <cell r="C28">
            <v>618000</v>
          </cell>
          <cell r="D28" t="str">
            <v>juni97</v>
          </cell>
          <cell r="F28">
            <v>453460</v>
          </cell>
          <cell r="G28">
            <v>83350</v>
          </cell>
        </row>
        <row r="29">
          <cell r="C29">
            <v>453000</v>
          </cell>
          <cell r="F29">
            <v>18406</v>
          </cell>
        </row>
        <row r="30">
          <cell r="C30">
            <v>455000</v>
          </cell>
          <cell r="D30" t="str">
            <v>salderen</v>
          </cell>
          <cell r="E30">
            <v>86447</v>
          </cell>
          <cell r="F30">
            <v>64944</v>
          </cell>
        </row>
        <row r="31">
          <cell r="C31">
            <v>411000</v>
          </cell>
          <cell r="F31">
            <v>86447</v>
          </cell>
        </row>
        <row r="32">
          <cell r="A32">
            <v>3</v>
          </cell>
          <cell r="B32" t="str">
            <v>31/1/97</v>
          </cell>
          <cell r="C32">
            <v>620300</v>
          </cell>
          <cell r="D32" t="str">
            <v>jan97</v>
          </cell>
          <cell r="E32">
            <v>628355</v>
          </cell>
          <cell r="G32">
            <v>94665</v>
          </cell>
        </row>
        <row r="33">
          <cell r="C33">
            <v>621300</v>
          </cell>
          <cell r="F33">
            <v>628355</v>
          </cell>
          <cell r="G33">
            <v>39751</v>
          </cell>
        </row>
        <row r="34">
          <cell r="C34">
            <v>623430</v>
          </cell>
          <cell r="G34">
            <v>2043</v>
          </cell>
        </row>
        <row r="35">
          <cell r="C35">
            <v>454000</v>
          </cell>
          <cell r="F35">
            <v>53488</v>
          </cell>
          <cell r="G35">
            <v>600000</v>
          </cell>
        </row>
        <row r="36">
          <cell r="C36">
            <v>453000</v>
          </cell>
          <cell r="E36">
            <v>23040</v>
          </cell>
          <cell r="F36">
            <v>15849</v>
          </cell>
        </row>
        <row r="37">
          <cell r="C37">
            <v>455300</v>
          </cell>
          <cell r="D37" t="str">
            <v>12 X 51920</v>
          </cell>
          <cell r="F37">
            <v>67122</v>
          </cell>
        </row>
        <row r="39">
          <cell r="C39">
            <v>620320</v>
          </cell>
          <cell r="D39" t="str">
            <v>94665*108% : 102238 X 9.9%</v>
          </cell>
          <cell r="G39">
            <v>10122</v>
          </cell>
        </row>
        <row r="40">
          <cell r="C40">
            <v>456200</v>
          </cell>
          <cell r="F40">
            <v>10122</v>
          </cell>
        </row>
        <row r="42">
          <cell r="A42">
            <v>6</v>
          </cell>
          <cell r="B42" t="str">
            <v>30/06/98</v>
          </cell>
          <cell r="C42">
            <v>454000</v>
          </cell>
          <cell r="D42" t="str">
            <v>corr jan97</v>
          </cell>
          <cell r="E42">
            <v>18359</v>
          </cell>
        </row>
        <row r="43">
          <cell r="C43">
            <v>453000</v>
          </cell>
          <cell r="E43">
            <v>11155</v>
          </cell>
          <cell r="F43">
            <v>23377</v>
          </cell>
        </row>
        <row r="44">
          <cell r="C44">
            <v>455300</v>
          </cell>
          <cell r="D44" t="str">
            <v>AF 11-15/98</v>
          </cell>
          <cell r="E44">
            <v>17059</v>
          </cell>
        </row>
        <row r="45">
          <cell r="C45">
            <v>620300</v>
          </cell>
          <cell r="F45">
            <v>3915</v>
          </cell>
          <cell r="H45">
            <v>32054</v>
          </cell>
        </row>
        <row r="46">
          <cell r="C46">
            <v>621300</v>
          </cell>
          <cell r="F46">
            <v>6450</v>
          </cell>
          <cell r="H46">
            <v>13460</v>
          </cell>
        </row>
        <row r="47">
          <cell r="C47">
            <v>623430</v>
          </cell>
          <cell r="D47" t="str">
            <v>AF 11/98</v>
          </cell>
          <cell r="E47">
            <v>2627</v>
          </cell>
          <cell r="H47">
            <v>1059</v>
          </cell>
        </row>
        <row r="48">
          <cell r="C48">
            <v>444000</v>
          </cell>
          <cell r="F48">
            <v>2627</v>
          </cell>
        </row>
        <row r="49">
          <cell r="C49">
            <v>456200</v>
          </cell>
          <cell r="D49" t="str">
            <v>32054*108% : 34618 X 9.9%</v>
          </cell>
          <cell r="E49">
            <v>3427</v>
          </cell>
        </row>
        <row r="50">
          <cell r="C50">
            <v>620320</v>
          </cell>
          <cell r="D50" t="str">
            <v>terugn prov VG 31/12/97</v>
          </cell>
          <cell r="E50">
            <v>79367</v>
          </cell>
          <cell r="H50">
            <v>3427</v>
          </cell>
        </row>
        <row r="51">
          <cell r="C51">
            <v>620321</v>
          </cell>
          <cell r="H51">
            <v>79367</v>
          </cell>
        </row>
        <row r="52">
          <cell r="A52">
            <v>4</v>
          </cell>
          <cell r="B52" t="str">
            <v>28/2/97</v>
          </cell>
          <cell r="C52">
            <v>620300</v>
          </cell>
          <cell r="D52" t="str">
            <v>feb97</v>
          </cell>
          <cell r="G52">
            <v>62841</v>
          </cell>
        </row>
        <row r="53">
          <cell r="C53">
            <v>621300</v>
          </cell>
          <cell r="F53">
            <v>76161</v>
          </cell>
          <cell r="G53">
            <v>26387</v>
          </cell>
        </row>
        <row r="54">
          <cell r="C54">
            <v>623430</v>
          </cell>
          <cell r="G54">
            <v>1295</v>
          </cell>
        </row>
        <row r="55">
          <cell r="C55">
            <v>454000</v>
          </cell>
          <cell r="D55" t="str">
            <v>OTK 97</v>
          </cell>
          <cell r="F55">
            <v>35257</v>
          </cell>
          <cell r="G55">
            <v>3600</v>
          </cell>
        </row>
        <row r="56">
          <cell r="C56">
            <v>453000</v>
          </cell>
          <cell r="F56">
            <v>4737</v>
          </cell>
          <cell r="G56">
            <v>8387</v>
          </cell>
        </row>
        <row r="57">
          <cell r="C57">
            <v>455300</v>
          </cell>
          <cell r="F57">
            <v>50529</v>
          </cell>
        </row>
        <row r="59">
          <cell r="A59">
            <v>7</v>
          </cell>
          <cell r="B59" t="str">
            <v>30/06/98</v>
          </cell>
          <cell r="C59">
            <v>620320</v>
          </cell>
          <cell r="D59" t="str">
            <v>62841*108% : 67868 X 9.9%</v>
          </cell>
          <cell r="G59">
            <v>6719</v>
          </cell>
        </row>
        <row r="60">
          <cell r="C60">
            <v>456200</v>
          </cell>
          <cell r="F60">
            <v>6719</v>
          </cell>
          <cell r="H60">
            <v>4271</v>
          </cell>
        </row>
        <row r="61">
          <cell r="C61">
            <v>670050</v>
          </cell>
          <cell r="H61">
            <v>2345</v>
          </cell>
        </row>
        <row r="62">
          <cell r="A62">
            <v>5</v>
          </cell>
          <cell r="B62" t="str">
            <v>31/3/97</v>
          </cell>
          <cell r="C62">
            <v>620300</v>
          </cell>
          <cell r="D62" t="str">
            <v>maart97</v>
          </cell>
          <cell r="F62">
            <v>9016</v>
          </cell>
          <cell r="G62">
            <v>96645</v>
          </cell>
        </row>
        <row r="63">
          <cell r="C63">
            <v>621300</v>
          </cell>
          <cell r="G63">
            <v>14217</v>
          </cell>
        </row>
        <row r="64">
          <cell r="C64">
            <v>623430</v>
          </cell>
          <cell r="D64" t="str">
            <v>ovb 656000</v>
          </cell>
          <cell r="G64">
            <v>1774</v>
          </cell>
        </row>
        <row r="65">
          <cell r="C65">
            <v>454000</v>
          </cell>
          <cell r="D65" t="str">
            <v>ovb 650000</v>
          </cell>
          <cell r="F65">
            <v>27859</v>
          </cell>
          <cell r="H65">
            <v>605</v>
          </cell>
        </row>
        <row r="66">
          <cell r="C66">
            <v>453000</v>
          </cell>
          <cell r="F66">
            <v>15624</v>
          </cell>
        </row>
        <row r="67">
          <cell r="A67">
            <v>8</v>
          </cell>
          <cell r="B67" t="str">
            <v>31/01/98</v>
          </cell>
          <cell r="C67">
            <v>455300</v>
          </cell>
          <cell r="D67" t="str">
            <v>jan 98</v>
          </cell>
          <cell r="F67">
            <v>69153</v>
          </cell>
          <cell r="G67">
            <v>83350</v>
          </cell>
        </row>
        <row r="68">
          <cell r="C68">
            <v>453000</v>
          </cell>
          <cell r="F68">
            <v>18546</v>
          </cell>
        </row>
        <row r="69">
          <cell r="C69">
            <v>620320</v>
          </cell>
          <cell r="D69" t="str">
            <v>96645 X 108% : 104377 X 9.9%</v>
          </cell>
          <cell r="F69">
            <v>64804</v>
          </cell>
          <cell r="G69">
            <v>10333</v>
          </cell>
        </row>
        <row r="70">
          <cell r="C70">
            <v>456200</v>
          </cell>
          <cell r="F70">
            <v>10333</v>
          </cell>
        </row>
        <row r="71">
          <cell r="C71">
            <v>620300</v>
          </cell>
          <cell r="G71">
            <v>76683</v>
          </cell>
        </row>
        <row r="72">
          <cell r="A72">
            <v>6</v>
          </cell>
          <cell r="B72" t="str">
            <v>30/4/97</v>
          </cell>
          <cell r="C72">
            <v>620300</v>
          </cell>
          <cell r="D72" t="str">
            <v>april 97</v>
          </cell>
          <cell r="G72">
            <v>104975</v>
          </cell>
        </row>
        <row r="73">
          <cell r="C73">
            <v>621300</v>
          </cell>
          <cell r="G73">
            <v>44419</v>
          </cell>
        </row>
        <row r="74">
          <cell r="C74">
            <v>623430</v>
          </cell>
          <cell r="F74">
            <v>10302</v>
          </cell>
          <cell r="G74">
            <v>2054</v>
          </cell>
        </row>
        <row r="75">
          <cell r="C75">
            <v>454000</v>
          </cell>
          <cell r="F75">
            <v>59612</v>
          </cell>
        </row>
        <row r="76">
          <cell r="C76">
            <v>453000</v>
          </cell>
          <cell r="F76">
            <v>18834</v>
          </cell>
        </row>
        <row r="77">
          <cell r="C77">
            <v>455300</v>
          </cell>
          <cell r="F77">
            <v>73002</v>
          </cell>
        </row>
        <row r="78">
          <cell r="A78">
            <v>9</v>
          </cell>
          <cell r="B78" t="str">
            <v>28/02/98</v>
          </cell>
          <cell r="C78">
            <v>618000</v>
          </cell>
          <cell r="D78" t="str">
            <v>feb 98</v>
          </cell>
          <cell r="G78">
            <v>83350</v>
          </cell>
        </row>
        <row r="79">
          <cell r="C79">
            <v>620320</v>
          </cell>
          <cell r="D79" t="str">
            <v>104975 X 108% : 113373 X 9.9%</v>
          </cell>
          <cell r="F79">
            <v>18546</v>
          </cell>
          <cell r="G79">
            <v>11224</v>
          </cell>
        </row>
        <row r="80">
          <cell r="C80">
            <v>456200</v>
          </cell>
          <cell r="F80">
            <v>11224</v>
          </cell>
        </row>
        <row r="82">
          <cell r="A82">
            <v>7</v>
          </cell>
          <cell r="B82" t="str">
            <v>31/5/97</v>
          </cell>
          <cell r="C82">
            <v>620300</v>
          </cell>
          <cell r="D82" t="str">
            <v>mei 97</v>
          </cell>
          <cell r="G82">
            <v>97160</v>
          </cell>
        </row>
        <row r="83">
          <cell r="C83">
            <v>621300</v>
          </cell>
          <cell r="G83">
            <v>41114</v>
          </cell>
        </row>
        <row r="84">
          <cell r="C84">
            <v>623430</v>
          </cell>
          <cell r="G84">
            <v>1660</v>
          </cell>
        </row>
        <row r="85">
          <cell r="C85">
            <v>454000</v>
          </cell>
          <cell r="F85">
            <v>55204</v>
          </cell>
        </row>
        <row r="86">
          <cell r="C86">
            <v>453000</v>
          </cell>
          <cell r="F86">
            <v>15832</v>
          </cell>
        </row>
        <row r="87">
          <cell r="C87">
            <v>455300</v>
          </cell>
          <cell r="F87">
            <v>68898</v>
          </cell>
        </row>
        <row r="89">
          <cell r="A89">
            <v>10</v>
          </cell>
          <cell r="B89" t="str">
            <v>31/03/98</v>
          </cell>
          <cell r="C89">
            <v>620320</v>
          </cell>
          <cell r="D89" t="str">
            <v>97160 X 108% : 104933 X 9.9%</v>
          </cell>
          <cell r="G89">
            <v>10388</v>
          </cell>
        </row>
        <row r="90">
          <cell r="C90">
            <v>456200</v>
          </cell>
          <cell r="F90">
            <v>10388</v>
          </cell>
        </row>
        <row r="91">
          <cell r="C91">
            <v>455000</v>
          </cell>
          <cell r="F91">
            <v>64804</v>
          </cell>
        </row>
        <row r="92">
          <cell r="A92">
            <v>8</v>
          </cell>
          <cell r="B92" t="str">
            <v>30/6/97</v>
          </cell>
          <cell r="C92">
            <v>454000</v>
          </cell>
          <cell r="D92" t="str">
            <v>corr juni 97</v>
          </cell>
          <cell r="E92">
            <v>3409</v>
          </cell>
        </row>
        <row r="93">
          <cell r="C93">
            <v>621300</v>
          </cell>
          <cell r="G93">
            <v>104652</v>
          </cell>
          <cell r="H93">
            <v>3409</v>
          </cell>
        </row>
        <row r="94">
          <cell r="C94">
            <v>621300</v>
          </cell>
          <cell r="G94">
            <v>5004</v>
          </cell>
        </row>
        <row r="95">
          <cell r="A95">
            <v>9</v>
          </cell>
          <cell r="C95">
            <v>630230</v>
          </cell>
          <cell r="D95" t="str">
            <v>afschrijv 300697</v>
          </cell>
          <cell r="G95">
            <v>78008</v>
          </cell>
        </row>
        <row r="96">
          <cell r="C96">
            <v>630241</v>
          </cell>
          <cell r="F96">
            <v>17774</v>
          </cell>
          <cell r="G96">
            <v>15000</v>
          </cell>
        </row>
        <row r="97">
          <cell r="C97">
            <v>630260</v>
          </cell>
          <cell r="F97">
            <v>20150</v>
          </cell>
          <cell r="G97">
            <v>8494</v>
          </cell>
        </row>
        <row r="98">
          <cell r="C98">
            <v>630261</v>
          </cell>
          <cell r="F98">
            <v>75530</v>
          </cell>
          <cell r="G98">
            <v>6726</v>
          </cell>
        </row>
        <row r="99">
          <cell r="C99">
            <v>230900</v>
          </cell>
          <cell r="F99">
            <v>78008</v>
          </cell>
        </row>
        <row r="100">
          <cell r="A100">
            <v>11</v>
          </cell>
          <cell r="B100" t="str">
            <v>31/03/98</v>
          </cell>
          <cell r="C100">
            <v>241900</v>
          </cell>
          <cell r="D100" t="str">
            <v>maart 98</v>
          </cell>
          <cell r="E100">
            <v>174</v>
          </cell>
          <cell r="F100">
            <v>15000</v>
          </cell>
        </row>
        <row r="101">
          <cell r="C101">
            <v>260900</v>
          </cell>
          <cell r="F101">
            <v>8494</v>
          </cell>
          <cell r="H101">
            <v>174</v>
          </cell>
        </row>
        <row r="102">
          <cell r="C102">
            <v>261900</v>
          </cell>
          <cell r="F102">
            <v>6726</v>
          </cell>
        </row>
        <row r="103">
          <cell r="A103">
            <v>12</v>
          </cell>
          <cell r="B103" t="str">
            <v>30/04/98</v>
          </cell>
          <cell r="C103">
            <v>618000</v>
          </cell>
          <cell r="D103" t="str">
            <v>april 98</v>
          </cell>
          <cell r="G103">
            <v>83350</v>
          </cell>
        </row>
        <row r="104">
          <cell r="A104">
            <v>10</v>
          </cell>
          <cell r="B104" t="str">
            <v>30/6/97</v>
          </cell>
          <cell r="C104" t="str">
            <v>KL13</v>
          </cell>
          <cell r="D104" t="str">
            <v>afpunten</v>
          </cell>
          <cell r="E104">
            <v>200000</v>
          </cell>
          <cell r="F104">
            <v>18546</v>
          </cell>
        </row>
        <row r="105">
          <cell r="C105">
            <v>455000</v>
          </cell>
          <cell r="E105">
            <v>123344</v>
          </cell>
          <cell r="F105">
            <v>64804</v>
          </cell>
        </row>
        <row r="106">
          <cell r="F106">
            <v>323344</v>
          </cell>
        </row>
        <row r="107">
          <cell r="C107">
            <v>620300</v>
          </cell>
          <cell r="G107">
            <v>115405</v>
          </cell>
        </row>
        <row r="108">
          <cell r="C108" t="str">
            <v>KL 15</v>
          </cell>
          <cell r="D108" t="str">
            <v>afpunten</v>
          </cell>
          <cell r="E108">
            <v>219755</v>
          </cell>
          <cell r="G108">
            <v>48795</v>
          </cell>
        </row>
        <row r="109">
          <cell r="C109">
            <v>623430</v>
          </cell>
          <cell r="E109">
            <v>14733</v>
          </cell>
          <cell r="G109">
            <v>3107</v>
          </cell>
        </row>
        <row r="110">
          <cell r="C110">
            <v>453000</v>
          </cell>
          <cell r="F110">
            <v>219755</v>
          </cell>
        </row>
        <row r="111">
          <cell r="C111">
            <v>454000</v>
          </cell>
          <cell r="F111">
            <v>14733</v>
          </cell>
        </row>
        <row r="112">
          <cell r="C112">
            <v>455300</v>
          </cell>
          <cell r="F112">
            <v>80150</v>
          </cell>
        </row>
        <row r="113">
          <cell r="C113" t="str">
            <v>KL 21</v>
          </cell>
          <cell r="D113" t="str">
            <v>afpunten</v>
          </cell>
          <cell r="E113">
            <v>296258</v>
          </cell>
        </row>
        <row r="114">
          <cell r="A114">
            <v>13</v>
          </cell>
          <cell r="B114" t="str">
            <v>31/05/98</v>
          </cell>
          <cell r="C114">
            <v>618000</v>
          </cell>
          <cell r="D114" t="str">
            <v>mei 98</v>
          </cell>
          <cell r="F114">
            <v>296258</v>
          </cell>
          <cell r="G114">
            <v>83350</v>
          </cell>
        </row>
        <row r="115">
          <cell r="C115">
            <v>453000</v>
          </cell>
          <cell r="F115">
            <v>18546</v>
          </cell>
        </row>
        <row r="116">
          <cell r="C116" t="str">
            <v>KL 25</v>
          </cell>
          <cell r="D116" t="str">
            <v>afpunten</v>
          </cell>
          <cell r="E116">
            <v>129458</v>
          </cell>
          <cell r="F116">
            <v>64804</v>
          </cell>
        </row>
        <row r="117">
          <cell r="E117">
            <v>100000</v>
          </cell>
        </row>
        <row r="118">
          <cell r="C118">
            <v>620300</v>
          </cell>
          <cell r="F118">
            <v>229458</v>
          </cell>
          <cell r="G118">
            <v>112695</v>
          </cell>
        </row>
        <row r="119">
          <cell r="C119">
            <v>621300</v>
          </cell>
          <cell r="G119">
            <v>47650</v>
          </cell>
        </row>
        <row r="120">
          <cell r="C120" t="str">
            <v>KL 29</v>
          </cell>
          <cell r="D120" t="str">
            <v>afpunten</v>
          </cell>
          <cell r="E120">
            <v>50087</v>
          </cell>
          <cell r="G120">
            <v>3108</v>
          </cell>
        </row>
        <row r="121">
          <cell r="C121">
            <v>453000</v>
          </cell>
          <cell r="F121">
            <v>50929</v>
          </cell>
        </row>
        <row r="122">
          <cell r="C122">
            <v>659000</v>
          </cell>
          <cell r="F122">
            <v>63933</v>
          </cell>
          <cell r="G122">
            <v>842</v>
          </cell>
        </row>
        <row r="123">
          <cell r="C123">
            <v>455300</v>
          </cell>
          <cell r="F123">
            <v>79012</v>
          </cell>
        </row>
        <row r="124">
          <cell r="C124" t="str">
            <v>LEV 14</v>
          </cell>
          <cell r="E124">
            <v>6378</v>
          </cell>
        </row>
        <row r="125">
          <cell r="A125">
            <v>14</v>
          </cell>
          <cell r="B125" t="str">
            <v>31/05/98</v>
          </cell>
          <cell r="C125">
            <v>499000</v>
          </cell>
          <cell r="D125" t="str">
            <v>prov VG arb 01-05/98</v>
          </cell>
          <cell r="F125">
            <v>6378</v>
          </cell>
          <cell r="G125">
            <v>52112</v>
          </cell>
        </row>
        <row r="126">
          <cell r="C126">
            <v>456200</v>
          </cell>
          <cell r="D126" t="str">
            <v>487,392 X 108% X 9,9%</v>
          </cell>
          <cell r="H126">
            <v>52112</v>
          </cell>
        </row>
        <row r="127">
          <cell r="C127" t="str">
            <v>LEV 25</v>
          </cell>
          <cell r="D127" t="str">
            <v>afpunten</v>
          </cell>
          <cell r="E127">
            <v>437</v>
          </cell>
        </row>
        <row r="128">
          <cell r="E128">
            <v>375</v>
          </cell>
        </row>
        <row r="129">
          <cell r="F129">
            <v>437</v>
          </cell>
        </row>
        <row r="130">
          <cell r="F130">
            <v>375</v>
          </cell>
        </row>
        <row r="131">
          <cell r="A131">
            <v>15</v>
          </cell>
          <cell r="B131" t="str">
            <v>30/06/98</v>
          </cell>
          <cell r="C131">
            <v>618000</v>
          </cell>
          <cell r="D131" t="str">
            <v>juni 98</v>
          </cell>
          <cell r="G131">
            <v>83350</v>
          </cell>
        </row>
        <row r="132">
          <cell r="C132" t="str">
            <v>LEV 28</v>
          </cell>
          <cell r="D132" t="str">
            <v>afpunten</v>
          </cell>
          <cell r="E132">
            <v>1260</v>
          </cell>
          <cell r="F132">
            <v>18546</v>
          </cell>
        </row>
        <row r="133">
          <cell r="C133">
            <v>455000</v>
          </cell>
          <cell r="E133">
            <v>6000</v>
          </cell>
          <cell r="F133">
            <v>64804</v>
          </cell>
        </row>
        <row r="134">
          <cell r="F134">
            <v>7260</v>
          </cell>
        </row>
        <row r="136">
          <cell r="A136">
            <v>16</v>
          </cell>
          <cell r="B136">
            <v>35795</v>
          </cell>
          <cell r="C136">
            <v>451200</v>
          </cell>
          <cell r="D136" t="str">
            <v>salderen</v>
          </cell>
          <cell r="E136">
            <v>180557</v>
          </cell>
        </row>
        <row r="137">
          <cell r="C137">
            <v>411000</v>
          </cell>
          <cell r="F137">
            <v>180557</v>
          </cell>
        </row>
        <row r="138">
          <cell r="C138">
            <v>451000</v>
          </cell>
          <cell r="E138">
            <v>930348</v>
          </cell>
          <cell r="F138">
            <v>23226</v>
          </cell>
        </row>
        <row r="139">
          <cell r="C139">
            <v>451200</v>
          </cell>
          <cell r="F139">
            <v>930348</v>
          </cell>
        </row>
        <row r="140">
          <cell r="C140" t="str">
            <v>LEV 66</v>
          </cell>
          <cell r="D140" t="str">
            <v>BBL 38</v>
          </cell>
          <cell r="E140">
            <v>39253</v>
          </cell>
        </row>
      </sheetData>
      <sheetData sheetId="3" refreshError="1"/>
      <sheetData sheetId="4" refreshError="1"/>
      <sheetData sheetId="5" refreshError="1">
        <row r="1">
          <cell r="A1" t="str">
            <v>RAMING FISKAAL RESULTAAT</v>
          </cell>
        </row>
        <row r="4">
          <cell r="A4" t="str">
            <v>BEWEGING VAN DE RESERVES</v>
          </cell>
          <cell r="G4">
            <v>1069119</v>
          </cell>
        </row>
        <row r="9">
          <cell r="D9" t="str">
            <v>AANGROEI VAN DE RESERVES</v>
          </cell>
          <cell r="G9">
            <v>1069119</v>
          </cell>
        </row>
        <row r="12">
          <cell r="A12" t="str">
            <v>VERWORPEN UITGAVEN</v>
          </cell>
        </row>
        <row r="14">
          <cell r="A14" t="str">
            <v xml:space="preserve"> </v>
          </cell>
          <cell r="B14" t="str">
            <v xml:space="preserve"> </v>
          </cell>
        </row>
        <row r="15">
          <cell r="A15" t="str">
            <v>Belastingen</v>
          </cell>
        </row>
        <row r="16">
          <cell r="A16">
            <v>670000</v>
          </cell>
          <cell r="B16" t="str">
            <v>Voorafbetalingen</v>
          </cell>
          <cell r="E16">
            <v>900000</v>
          </cell>
        </row>
        <row r="17">
          <cell r="A17">
            <v>670050</v>
          </cell>
          <cell r="B17" t="str">
            <v>Roerende voorheffing</v>
          </cell>
          <cell r="E17">
            <v>0</v>
          </cell>
        </row>
        <row r="18">
          <cell r="A18">
            <v>670100</v>
          </cell>
          <cell r="B18" t="str">
            <v>Geactiveerde oversch.bet.bel.</v>
          </cell>
          <cell r="E18">
            <v>-620000</v>
          </cell>
        </row>
        <row r="19">
          <cell r="A19">
            <v>670200</v>
          </cell>
          <cell r="B19" t="str">
            <v>Geraamde belasting</v>
          </cell>
          <cell r="E19">
            <v>0</v>
          </cell>
        </row>
        <row r="20">
          <cell r="A20">
            <v>671000</v>
          </cell>
          <cell r="B20" t="str">
            <v>Betaalde belastingen vorige jaren</v>
          </cell>
          <cell r="E20">
            <v>0</v>
          </cell>
        </row>
        <row r="21">
          <cell r="F21">
            <v>280000</v>
          </cell>
        </row>
        <row r="23">
          <cell r="A23" t="str">
            <v>Autokosten</v>
          </cell>
        </row>
        <row r="24">
          <cell r="A24">
            <v>611060</v>
          </cell>
          <cell r="B24" t="str">
            <v>onderhoud</v>
          </cell>
          <cell r="E24">
            <v>41191</v>
          </cell>
        </row>
        <row r="25">
          <cell r="A25">
            <v>613100</v>
          </cell>
          <cell r="B25" t="str">
            <v>verzekering</v>
          </cell>
          <cell r="E25">
            <v>19063</v>
          </cell>
        </row>
        <row r="26">
          <cell r="A26">
            <v>630241</v>
          </cell>
          <cell r="B26" t="str">
            <v>afschrijving</v>
          </cell>
          <cell r="E26">
            <v>30000</v>
          </cell>
        </row>
        <row r="27">
          <cell r="A27">
            <v>640001</v>
          </cell>
          <cell r="B27" t="str">
            <v>verkeerstaks</v>
          </cell>
          <cell r="E27">
            <v>16682</v>
          </cell>
        </row>
        <row r="28">
          <cell r="E28">
            <v>106936</v>
          </cell>
        </row>
        <row r="29">
          <cell r="A29">
            <v>744000</v>
          </cell>
          <cell r="B29" t="str">
            <v>vergoeding verzekering</v>
          </cell>
          <cell r="E29">
            <v>0</v>
          </cell>
        </row>
        <row r="30">
          <cell r="A30">
            <v>749000</v>
          </cell>
          <cell r="B30" t="str">
            <v>VAA (70 %)</v>
          </cell>
          <cell r="D30">
            <v>51865</v>
          </cell>
          <cell r="E30">
            <v>-36305.5</v>
          </cell>
        </row>
        <row r="31">
          <cell r="E31">
            <v>70630.5</v>
          </cell>
        </row>
        <row r="32">
          <cell r="E32" t="str">
            <v>x 25 %</v>
          </cell>
        </row>
        <row r="33">
          <cell r="F33">
            <v>17657.625</v>
          </cell>
        </row>
        <row r="35">
          <cell r="A35" t="str">
            <v>Representatiekosten</v>
          </cell>
        </row>
        <row r="36">
          <cell r="A36">
            <v>614800</v>
          </cell>
          <cell r="B36" t="str">
            <v>Representatie</v>
          </cell>
          <cell r="E36">
            <v>0</v>
          </cell>
        </row>
        <row r="37">
          <cell r="A37">
            <v>615300</v>
          </cell>
          <cell r="B37" t="str">
            <v>Gelegenheidsgeschenk</v>
          </cell>
          <cell r="E37">
            <v>0</v>
          </cell>
        </row>
        <row r="38">
          <cell r="E38">
            <v>0</v>
          </cell>
        </row>
        <row r="39">
          <cell r="E39">
            <v>0.5</v>
          </cell>
        </row>
        <row r="40">
          <cell r="F40">
            <v>0</v>
          </cell>
        </row>
        <row r="42">
          <cell r="D42" t="str">
            <v>TOTAAL VERWORPEN UITGAVEN</v>
          </cell>
          <cell r="G42">
            <v>297657.625</v>
          </cell>
        </row>
        <row r="45">
          <cell r="A45" t="str">
            <v>WINST VAN HET BELASTBARE TIJDPERK</v>
          </cell>
          <cell r="G45">
            <v>1366776.625</v>
          </cell>
        </row>
        <row r="47">
          <cell r="A47" t="str">
            <v>d) Saldo vorige verliezen</v>
          </cell>
          <cell r="G47">
            <v>-420072</v>
          </cell>
        </row>
        <row r="49">
          <cell r="A49" t="str">
            <v>SALDO VAN DE BELASTBARE WINST</v>
          </cell>
          <cell r="G49">
            <v>946704.625</v>
          </cell>
        </row>
        <row r="52">
          <cell r="A52" t="str">
            <v>e) Investeringsaftrek</v>
          </cell>
          <cell r="G52">
            <v>-1052</v>
          </cell>
        </row>
        <row r="54">
          <cell r="B54" t="str">
            <v>Overdracht vorige boekjaren</v>
          </cell>
          <cell r="F54">
            <v>1052</v>
          </cell>
        </row>
        <row r="55">
          <cell r="B55" t="str">
            <v>Eenmalige aftr.</v>
          </cell>
          <cell r="D55">
            <v>0</v>
          </cell>
          <cell r="E55">
            <v>0.03</v>
          </cell>
          <cell r="F55">
            <v>0</v>
          </cell>
        </row>
        <row r="56">
          <cell r="B56" t="str">
            <v>Gespreide aftrek</v>
          </cell>
          <cell r="D56">
            <v>0</v>
          </cell>
          <cell r="E56">
            <v>0.105</v>
          </cell>
          <cell r="F56">
            <v>0</v>
          </cell>
        </row>
        <row r="58">
          <cell r="A58" t="str">
            <v>SALDO VAN DE BELASTBARE WINST</v>
          </cell>
          <cell r="G58">
            <v>945652.625</v>
          </cell>
        </row>
        <row r="63">
          <cell r="A63" t="str">
            <v>RAMING BIJ TE BETALEN OF</v>
          </cell>
        </row>
        <row r="64">
          <cell r="A64" t="str">
            <v>TERUG TE VORDEREN BELASTINGEN</v>
          </cell>
        </row>
        <row r="67">
          <cell r="A67" t="str">
            <v xml:space="preserve">Tarief : </v>
          </cell>
          <cell r="B67" t="str">
            <v>Min.50% v.d. aandelen bezit v.nat.persoon</v>
          </cell>
          <cell r="F67" t="str">
            <v>J</v>
          </cell>
        </row>
        <row r="68">
          <cell r="B68" t="str">
            <v>Dividend max. 13 % van gestort kapitaal</v>
          </cell>
          <cell r="F68" t="str">
            <v>J</v>
          </cell>
        </row>
        <row r="69">
          <cell r="B69" t="str">
            <v>Geen financiële vennootschap zijn</v>
          </cell>
          <cell r="F69" t="str">
            <v>J</v>
          </cell>
        </row>
        <row r="70">
          <cell r="B70" t="str">
            <v>1 miljoenregel</v>
          </cell>
          <cell r="E70" t="str">
            <v>OK</v>
          </cell>
          <cell r="F70" t="str">
            <v>J</v>
          </cell>
        </row>
        <row r="71">
          <cell r="B71" t="str">
            <v>hoogste vergoeding aan bestuurder</v>
          </cell>
          <cell r="F71">
            <v>1082500</v>
          </cell>
        </row>
        <row r="72">
          <cell r="B72" t="str">
            <v>Toepassing verlaagd tarief</v>
          </cell>
          <cell r="G72" t="str">
            <v>Ja</v>
          </cell>
        </row>
        <row r="75">
          <cell r="A75" t="str">
            <v>SALDO VAN DE BELASTBARE WINST</v>
          </cell>
          <cell r="F75">
            <v>944600.625</v>
          </cell>
        </row>
        <row r="78">
          <cell r="D78">
            <v>944600.625</v>
          </cell>
          <cell r="E78">
            <v>0.28000000000000003</v>
          </cell>
          <cell r="F78">
            <v>264488.17500000005</v>
          </cell>
        </row>
        <row r="79">
          <cell r="D79">
            <v>0</v>
          </cell>
          <cell r="E79">
            <v>0.36</v>
          </cell>
          <cell r="F79">
            <v>0</v>
          </cell>
        </row>
        <row r="80">
          <cell r="D80">
            <v>0</v>
          </cell>
          <cell r="E80">
            <v>0.41</v>
          </cell>
          <cell r="F80">
            <v>0</v>
          </cell>
        </row>
        <row r="82">
          <cell r="D82">
            <v>0</v>
          </cell>
          <cell r="E82">
            <v>0.39</v>
          </cell>
          <cell r="F82">
            <v>0</v>
          </cell>
        </row>
        <row r="83">
          <cell r="E83" t="str">
            <v xml:space="preserve"> </v>
          </cell>
        </row>
        <row r="85">
          <cell r="A85" t="str">
            <v>TOTAAL TE BETALEN</v>
          </cell>
          <cell r="E85" t="str">
            <v xml:space="preserve"> </v>
          </cell>
          <cell r="F85">
            <v>264488.17500000005</v>
          </cell>
        </row>
        <row r="87">
          <cell r="A87" t="str">
            <v xml:space="preserve">CRISISBELASTING </v>
          </cell>
          <cell r="E87">
            <v>3.0000000000000003E-4</v>
          </cell>
          <cell r="F87">
            <v>7934.6452500000023</v>
          </cell>
        </row>
        <row r="89">
          <cell r="A89">
            <v>670000</v>
          </cell>
          <cell r="B89" t="str">
            <v>Voorafbetalingen</v>
          </cell>
          <cell r="E89" t="str">
            <v xml:space="preserve"> </v>
          </cell>
          <cell r="F89">
            <v>-900000</v>
          </cell>
        </row>
        <row r="90">
          <cell r="A90">
            <v>670001</v>
          </cell>
          <cell r="B90" t="str">
            <v>Roerende voorheffing</v>
          </cell>
          <cell r="E90" t="str">
            <v xml:space="preserve"> </v>
          </cell>
          <cell r="F90">
            <v>0</v>
          </cell>
        </row>
        <row r="92">
          <cell r="E92" t="str">
            <v xml:space="preserve"> </v>
          </cell>
        </row>
        <row r="93">
          <cell r="A93" t="str">
            <v>Verhoging zonder VA</v>
          </cell>
          <cell r="D93">
            <v>0.09</v>
          </cell>
          <cell r="E93">
            <v>24518.053822500002</v>
          </cell>
        </row>
        <row r="94">
          <cell r="E94" t="str">
            <v xml:space="preserve"> </v>
          </cell>
        </row>
        <row r="95">
          <cell r="A95" t="str">
            <v>VA1</v>
          </cell>
          <cell r="B95">
            <v>900000</v>
          </cell>
          <cell r="D95">
            <v>0.12</v>
          </cell>
          <cell r="E95">
            <v>-108000</v>
          </cell>
        </row>
        <row r="96">
          <cell r="A96" t="str">
            <v>VA2</v>
          </cell>
          <cell r="B96">
            <v>0</v>
          </cell>
          <cell r="D96">
            <v>0.1</v>
          </cell>
          <cell r="E96">
            <v>0</v>
          </cell>
        </row>
        <row r="97">
          <cell r="A97" t="str">
            <v>VA3</v>
          </cell>
          <cell r="B97">
            <v>0</v>
          </cell>
          <cell r="D97">
            <v>0.08</v>
          </cell>
          <cell r="E97">
            <v>0</v>
          </cell>
        </row>
      </sheetData>
      <sheetData sheetId="6" refreshError="1"/>
      <sheetData sheetId="7" refreshError="1"/>
      <sheetData sheetId="8" refreshError="1">
        <row r="8">
          <cell r="A8" t="str">
            <v>230000 Machines en installaties</v>
          </cell>
        </row>
        <row r="10">
          <cell r="A10" t="str">
            <v>01/01/91</v>
          </cell>
          <cell r="D10" t="str">
            <v>Diverse facturen</v>
          </cell>
          <cell r="E10">
            <v>20</v>
          </cell>
          <cell r="F10" t="str">
            <v>L</v>
          </cell>
          <cell r="G10" t="str">
            <v>1995</v>
          </cell>
          <cell r="I10">
            <v>222518</v>
          </cell>
          <cell r="J10">
            <v>222518</v>
          </cell>
          <cell r="K10">
            <v>0</v>
          </cell>
        </row>
        <row r="11">
          <cell r="B11" t="str">
            <v>uitboeking wegens volledig afgeschreven</v>
          </cell>
          <cell r="I11">
            <v>-222518</v>
          </cell>
          <cell r="J11">
            <v>-222518</v>
          </cell>
          <cell r="K11">
            <v>0</v>
          </cell>
        </row>
        <row r="13">
          <cell r="A13" t="str">
            <v>15/02/92</v>
          </cell>
          <cell r="B13">
            <v>97</v>
          </cell>
          <cell r="D13" t="str">
            <v>Heftruck occasie</v>
          </cell>
          <cell r="E13">
            <v>20</v>
          </cell>
          <cell r="F13" t="str">
            <v>L</v>
          </cell>
          <cell r="G13" t="str">
            <v>1996</v>
          </cell>
          <cell r="I13">
            <v>580000</v>
          </cell>
          <cell r="J13">
            <v>464000</v>
          </cell>
          <cell r="K13">
            <v>116000</v>
          </cell>
          <cell r="L13">
            <v>0</v>
          </cell>
          <cell r="M13">
            <v>0</v>
          </cell>
        </row>
        <row r="15">
          <cell r="A15" t="str">
            <v>11/05/93</v>
          </cell>
          <cell r="B15" t="str">
            <v>930001</v>
          </cell>
          <cell r="D15" t="str">
            <v>Schorsmachine +</v>
          </cell>
          <cell r="E15">
            <v>20</v>
          </cell>
          <cell r="F15" t="str">
            <v>L</v>
          </cell>
          <cell r="G15" t="str">
            <v>1997</v>
          </cell>
          <cell r="I15">
            <v>46933</v>
          </cell>
          <cell r="J15">
            <v>28161</v>
          </cell>
          <cell r="K15">
            <v>9387</v>
          </cell>
          <cell r="L15">
            <v>9385</v>
          </cell>
          <cell r="M15">
            <v>0</v>
          </cell>
        </row>
        <row r="16">
          <cell r="D16" t="str">
            <v>benodigdheden</v>
          </cell>
        </row>
        <row r="17">
          <cell r="A17" t="str">
            <v>11/07/93</v>
          </cell>
          <cell r="B17" t="str">
            <v>930002</v>
          </cell>
          <cell r="D17" t="str">
            <v>Motorzaag</v>
          </cell>
          <cell r="E17">
            <v>20</v>
          </cell>
          <cell r="F17" t="str">
            <v>L</v>
          </cell>
          <cell r="G17" t="str">
            <v>1997</v>
          </cell>
          <cell r="I17">
            <v>15026</v>
          </cell>
          <cell r="J17">
            <v>9015</v>
          </cell>
          <cell r="K17">
            <v>3005</v>
          </cell>
          <cell r="L17">
            <v>3006</v>
          </cell>
          <cell r="M17">
            <v>0</v>
          </cell>
        </row>
        <row r="19">
          <cell r="A19" t="str">
            <v>31/03/95</v>
          </cell>
          <cell r="B19" t="str">
            <v>950062</v>
          </cell>
          <cell r="D19" t="str">
            <v>Kärcher HD 585</v>
          </cell>
          <cell r="E19">
            <v>20</v>
          </cell>
          <cell r="F19" t="str">
            <v>L</v>
          </cell>
          <cell r="G19" t="str">
            <v>1999</v>
          </cell>
          <cell r="I19">
            <v>15768</v>
          </cell>
          <cell r="J19">
            <v>3154</v>
          </cell>
          <cell r="K19">
            <v>3154</v>
          </cell>
          <cell r="L19">
            <v>3154</v>
          </cell>
          <cell r="M19">
            <v>3154</v>
          </cell>
        </row>
        <row r="20">
          <cell r="A20" t="str">
            <v>22/04/95</v>
          </cell>
          <cell r="B20" t="str">
            <v>95001</v>
          </cell>
          <cell r="D20" t="str">
            <v>Stihl 084 63 cm</v>
          </cell>
          <cell r="E20">
            <v>20</v>
          </cell>
          <cell r="F20" t="str">
            <v>L</v>
          </cell>
          <cell r="G20" t="str">
            <v>1999</v>
          </cell>
          <cell r="I20">
            <v>37269</v>
          </cell>
          <cell r="J20">
            <v>7454</v>
          </cell>
          <cell r="K20">
            <v>7454</v>
          </cell>
          <cell r="L20">
            <v>7454</v>
          </cell>
          <cell r="M20">
            <v>7454</v>
          </cell>
        </row>
        <row r="21">
          <cell r="A21" t="str">
            <v>16/05/95</v>
          </cell>
          <cell r="B21" t="str">
            <v>95003</v>
          </cell>
          <cell r="D21" t="str">
            <v>Hogedrukrein. Karechter</v>
          </cell>
          <cell r="E21">
            <v>20</v>
          </cell>
          <cell r="F21" t="str">
            <v>L</v>
          </cell>
          <cell r="G21" t="str">
            <v>1999</v>
          </cell>
          <cell r="I21">
            <v>30000</v>
          </cell>
          <cell r="J21">
            <v>6000</v>
          </cell>
          <cell r="K21">
            <v>6000</v>
          </cell>
          <cell r="L21">
            <v>6000</v>
          </cell>
          <cell r="M21">
            <v>6000</v>
          </cell>
        </row>
        <row r="22">
          <cell r="A22" t="str">
            <v>31/05/95</v>
          </cell>
          <cell r="B22" t="str">
            <v>95002</v>
          </cell>
          <cell r="D22" t="str">
            <v>Heftruck Linde H50D</v>
          </cell>
          <cell r="E22">
            <v>20</v>
          </cell>
          <cell r="F22" t="str">
            <v>L</v>
          </cell>
          <cell r="G22" t="str">
            <v>1999</v>
          </cell>
          <cell r="I22">
            <v>500000</v>
          </cell>
          <cell r="J22">
            <v>100000</v>
          </cell>
          <cell r="K22">
            <v>100000</v>
          </cell>
          <cell r="L22">
            <v>100000</v>
          </cell>
          <cell r="M22">
            <v>100000</v>
          </cell>
        </row>
        <row r="23">
          <cell r="A23" t="str">
            <v>31/12/95</v>
          </cell>
          <cell r="B23" t="str">
            <v>960016</v>
          </cell>
          <cell r="D23" t="str">
            <v>Machines/uitrust.2deh.</v>
          </cell>
          <cell r="E23">
            <v>20</v>
          </cell>
          <cell r="F23" t="str">
            <v>L</v>
          </cell>
          <cell r="G23" t="str">
            <v>1999</v>
          </cell>
          <cell r="I23">
            <v>100000</v>
          </cell>
          <cell r="J23">
            <v>20000</v>
          </cell>
          <cell r="K23">
            <v>20000</v>
          </cell>
          <cell r="L23">
            <v>20000</v>
          </cell>
          <cell r="M23">
            <v>20000</v>
          </cell>
        </row>
        <row r="24">
          <cell r="A24" t="str">
            <v>29/02/96</v>
          </cell>
          <cell r="B24">
            <v>38</v>
          </cell>
          <cell r="C24" t="str">
            <v>Noblesse bvba</v>
          </cell>
          <cell r="D24" t="str">
            <v>Exclaibur bandzaagblad</v>
          </cell>
          <cell r="E24">
            <v>20</v>
          </cell>
          <cell r="F24" t="str">
            <v>L</v>
          </cell>
          <cell r="G24" t="str">
            <v>2000</v>
          </cell>
          <cell r="I24">
            <v>35079</v>
          </cell>
          <cell r="J24">
            <v>0</v>
          </cell>
          <cell r="K24">
            <v>7015.8</v>
          </cell>
          <cell r="L24">
            <v>7016</v>
          </cell>
          <cell r="M24">
            <v>7016</v>
          </cell>
        </row>
        <row r="25">
          <cell r="I25" t="str">
            <v>-</v>
          </cell>
          <cell r="J25" t="str">
            <v>-</v>
          </cell>
          <cell r="K25" t="str">
            <v>-</v>
          </cell>
          <cell r="L25" t="str">
            <v>-</v>
          </cell>
          <cell r="M25" t="str">
            <v>-</v>
          </cell>
        </row>
        <row r="26">
          <cell r="A26" t="str">
            <v>TOTAAL AANWERVINGEN VORIGE JAREN</v>
          </cell>
          <cell r="I26">
            <v>1360075</v>
          </cell>
          <cell r="J26">
            <v>637784</v>
          </cell>
          <cell r="K26">
            <v>272015.8</v>
          </cell>
          <cell r="L26">
            <v>156015</v>
          </cell>
          <cell r="M26">
            <v>143624</v>
          </cell>
        </row>
        <row r="28">
          <cell r="A28" t="str">
            <v>22/06/98</v>
          </cell>
          <cell r="B28">
            <v>82</v>
          </cell>
          <cell r="C28" t="str">
            <v>Aims Optronics</v>
          </cell>
          <cell r="D28" t="str">
            <v>Laserdiode</v>
          </cell>
          <cell r="E28">
            <v>20</v>
          </cell>
          <cell r="F28" t="str">
            <v>L</v>
          </cell>
          <cell r="G28" t="str">
            <v>2002</v>
          </cell>
          <cell r="I28" t="str">
            <v>-</v>
          </cell>
          <cell r="J28" t="str">
            <v>-</v>
          </cell>
          <cell r="K28" t="str">
            <v>-</v>
          </cell>
          <cell r="L28" t="str">
            <v>-</v>
          </cell>
          <cell r="M28" t="str">
            <v>-</v>
          </cell>
        </row>
        <row r="29">
          <cell r="A29" t="str">
            <v>TOTAAL AANWERVINGEN HUIDIG BOEKJAAR</v>
          </cell>
          <cell r="I29">
            <v>0</v>
          </cell>
          <cell r="J29">
            <v>0</v>
          </cell>
          <cell r="K29">
            <v>0</v>
          </cell>
          <cell r="L29">
            <v>0</v>
          </cell>
          <cell r="M29">
            <v>0</v>
          </cell>
        </row>
        <row r="30">
          <cell r="A30" t="str">
            <v>TOTAAL AANWERVINGEN HUIDIG BOEKJAAR</v>
          </cell>
          <cell r="I30" t="str">
            <v>-</v>
          </cell>
          <cell r="J30" t="str">
            <v>-</v>
          </cell>
          <cell r="K30" t="str">
            <v>-</v>
          </cell>
          <cell r="L30" t="str">
            <v>-</v>
          </cell>
          <cell r="M30" t="str">
            <v>-</v>
          </cell>
        </row>
        <row r="31">
          <cell r="B31" t="str">
            <v>TOTAAL AANWERVINGEN TOT 31/12/97</v>
          </cell>
          <cell r="I31">
            <v>1360075</v>
          </cell>
          <cell r="J31">
            <v>637784</v>
          </cell>
          <cell r="K31">
            <v>272015.8</v>
          </cell>
          <cell r="L31">
            <v>156015</v>
          </cell>
          <cell r="M31">
            <v>143624</v>
          </cell>
        </row>
        <row r="32">
          <cell r="B32" t="str">
            <v>KONTROLE</v>
          </cell>
          <cell r="I32">
            <v>1360075.8</v>
          </cell>
          <cell r="J32">
            <v>637784</v>
          </cell>
          <cell r="K32" t="str">
            <v xml:space="preserve"> </v>
          </cell>
          <cell r="L32">
            <v>156015</v>
          </cell>
          <cell r="M32">
            <v>148059</v>
          </cell>
        </row>
        <row r="33">
          <cell r="B33" t="str">
            <v>TOTAAL GEBOEKTE AFSCHRIJVINGEN TOT 31/12/97</v>
          </cell>
          <cell r="I33">
            <v>1065814.8</v>
          </cell>
          <cell r="K33" t="str">
            <v xml:space="preserve"> </v>
          </cell>
          <cell r="M33">
            <v>0.5</v>
          </cell>
        </row>
        <row r="34">
          <cell r="B34" t="str">
            <v>TOTAAL GEBOEKTE AFSCHRIJVINGEN TOT 30/06/98</v>
          </cell>
          <cell r="I34">
            <v>1139844.3</v>
          </cell>
          <cell r="M34">
            <v>74029.5</v>
          </cell>
        </row>
        <row r="37">
          <cell r="A37" t="str">
            <v>241000 Rollend Materieel</v>
          </cell>
        </row>
        <row r="38">
          <cell r="A38" t="str">
            <v>241000 Rollend Materieel</v>
          </cell>
        </row>
      </sheetData>
      <sheetData sheetId="9" refreshError="1"/>
      <sheetData sheetId="10" refreshError="1"/>
      <sheetData sheetId="11" refreshError="1">
        <row r="2">
          <cell r="A2" t="str">
            <v>LOONVERGELIJK</v>
          </cell>
        </row>
        <row r="7">
          <cell r="A7" t="str">
            <v>VERGOEDINGEN 1997</v>
          </cell>
        </row>
        <row r="9">
          <cell r="A9" t="str">
            <v>Vergoedingen volgens boekhouding :</v>
          </cell>
        </row>
        <row r="11">
          <cell r="A11">
            <v>620300</v>
          </cell>
          <cell r="B11" t="str">
            <v>Lonen arbeiders</v>
          </cell>
          <cell r="D11">
            <v>785482</v>
          </cell>
        </row>
        <row r="12">
          <cell r="A12">
            <v>618000</v>
          </cell>
          <cell r="B12" t="str">
            <v>Vergoeding - VAA zaakvoerder</v>
          </cell>
          <cell r="D12">
            <v>1082500</v>
          </cell>
        </row>
        <row r="13">
          <cell r="A13">
            <v>623430</v>
          </cell>
          <cell r="B13" t="str">
            <v>Terugbetaling verplaatsing van/naar het werk</v>
          </cell>
          <cell r="D13">
            <v>15431</v>
          </cell>
        </row>
        <row r="14">
          <cell r="D14" t="str">
            <v>-</v>
          </cell>
        </row>
        <row r="15">
          <cell r="B15" t="str">
            <v xml:space="preserve"> </v>
          </cell>
          <cell r="E15">
            <v>1883413</v>
          </cell>
        </row>
        <row r="18">
          <cell r="A18" t="str">
            <v>Volgens samenvatting van de loonlast</v>
          </cell>
          <cell r="D18" t="str">
            <v xml:space="preserve"> </v>
          </cell>
        </row>
        <row r="19">
          <cell r="A19" t="str">
            <v>Sofim dd 14/02/98</v>
          </cell>
        </row>
        <row r="21">
          <cell r="A21" t="str">
            <v>325,10</v>
          </cell>
          <cell r="B21" t="str">
            <v>Lonen arbeiders</v>
          </cell>
          <cell r="D21">
            <v>750162</v>
          </cell>
        </row>
        <row r="22">
          <cell r="B22" t="str">
            <v>Lonen arbeiders niet onderworpen RSZ</v>
          </cell>
          <cell r="D22">
            <v>43170</v>
          </cell>
        </row>
        <row r="23">
          <cell r="B23" t="str">
            <v>Taksvrij</v>
          </cell>
          <cell r="D23">
            <v>15431</v>
          </cell>
        </row>
        <row r="25">
          <cell r="A25" t="str">
            <v>325,21</v>
          </cell>
          <cell r="B25" t="str">
            <v>Brutowedde vennoot</v>
          </cell>
          <cell r="D25">
            <v>1000200</v>
          </cell>
        </row>
      </sheetData>
      <sheetData sheetId="12" refreshError="1">
        <row r="2">
          <cell r="A2" t="str">
            <v>BTW REKENING UITTREKSEL</v>
          </cell>
        </row>
        <row r="7">
          <cell r="C7" t="str">
            <v xml:space="preserve">   BEWEGINGEN</v>
          </cell>
        </row>
        <row r="9">
          <cell r="B9" t="str">
            <v xml:space="preserve">     OMSCHRIJVING</v>
          </cell>
          <cell r="C9" t="str">
            <v>DEBET</v>
          </cell>
          <cell r="D9" t="str">
            <v>CREDIT</v>
          </cell>
        </row>
        <row r="10">
          <cell r="C10" t="str">
            <v>(tegoed op de Staat)</v>
          </cell>
          <cell r="D10" t="str">
            <v>(verschuldigd aan Staat)</v>
          </cell>
        </row>
        <row r="14">
          <cell r="A14" t="str">
            <v>*</v>
          </cell>
          <cell r="B14" t="str">
            <v>BTW aangifte 4de kwartaal 1997</v>
          </cell>
          <cell r="D14">
            <v>69696</v>
          </cell>
        </row>
        <row r="19">
          <cell r="A19" t="str">
            <v>*</v>
          </cell>
          <cell r="B19" t="str">
            <v>Omschrijving</v>
          </cell>
          <cell r="D19" t="str">
            <v xml:space="preserve"> </v>
          </cell>
        </row>
        <row r="20">
          <cell r="B20" t="str">
            <v xml:space="preserve"> </v>
          </cell>
        </row>
        <row r="21">
          <cell r="B21" t="str">
            <v>Btw op voordelen alle aard De Pus Erbert  1997</v>
          </cell>
          <cell r="D21">
            <v>8947</v>
          </cell>
        </row>
        <row r="23">
          <cell r="B23" t="str">
            <v>Neerlegging jaarrekening : kosten commissie</v>
          </cell>
        </row>
        <row r="24">
          <cell r="B24" t="str">
            <v>ten onrechte als btw afgetrokken :  (AF 103)</v>
          </cell>
          <cell r="D24">
            <v>100</v>
          </cell>
        </row>
        <row r="26">
          <cell r="B26" t="str">
            <v>AF 148 dubbel gebruik met AF 153</v>
          </cell>
        </row>
        <row r="27">
          <cell r="B27" t="str">
            <v xml:space="preserve">btw op AF 153 terug te storten : </v>
          </cell>
          <cell r="D27">
            <v>193</v>
          </cell>
        </row>
        <row r="29">
          <cell r="B29" t="str">
            <v>AF 89 is private onkost : btw is dus niet aftrekbaar</v>
          </cell>
          <cell r="D29">
            <v>2948</v>
          </cell>
        </row>
        <row r="31">
          <cell r="B31" t="str">
            <v xml:space="preserve">AF 154 dubbel gebruik met AF 116 : </v>
          </cell>
        </row>
        <row r="32">
          <cell r="B32" t="str">
            <v xml:space="preserve">ten onrechte afgetrokken btw : </v>
          </cell>
          <cell r="D32">
            <v>13862</v>
          </cell>
        </row>
        <row r="34">
          <cell r="B34" t="str">
            <v>Mazout voor machines : btw ten onrechte niet in aftrek</v>
          </cell>
        </row>
        <row r="35">
          <cell r="B35" t="str">
            <v>gebracht : AF 115</v>
          </cell>
          <cell r="C35">
            <v>8719</v>
          </cell>
        </row>
        <row r="36">
          <cell r="B36" t="str">
            <v xml:space="preserve">                     AF 97</v>
          </cell>
          <cell r="C36">
            <v>2725</v>
          </cell>
        </row>
        <row r="39">
          <cell r="B39" t="str">
            <v>Saldo volgens boekhouding per 31/12/97</v>
          </cell>
          <cell r="C39">
            <v>11444</v>
          </cell>
          <cell r="D39">
            <v>95746</v>
          </cell>
        </row>
        <row r="40">
          <cell r="B40" t="str">
            <v>TE BETALEN SALDO</v>
          </cell>
          <cell r="C40" t="str">
            <v/>
          </cell>
          <cell r="D40">
            <v>84302</v>
          </cell>
        </row>
        <row r="42">
          <cell r="D42" t="str">
            <v xml:space="preserve"> </v>
          </cell>
        </row>
        <row r="43">
          <cell r="D43" t="str">
            <v xml:space="preserve"> </v>
          </cell>
        </row>
        <row r="44">
          <cell r="B44" t="str">
            <v>OP TE NEMEN IN BTW-AANGIFTE</v>
          </cell>
          <cell r="C44" t="str">
            <v>VERSCHULDIGDE BTW</v>
          </cell>
          <cell r="D44" t="str">
            <v>AFTREKBARE BTW</v>
          </cell>
        </row>
      </sheetData>
      <sheetData sheetId="13" refreshError="1">
        <row r="2">
          <cell r="A2" t="str">
            <v>AARD VAN DE RESERVES</v>
          </cell>
          <cell r="B2" t="str">
            <v>BOEKJAAR</v>
          </cell>
          <cell r="C2">
            <v>1992</v>
          </cell>
          <cell r="D2" t="str">
            <v xml:space="preserve">BOEKJAAR </v>
          </cell>
          <cell r="E2">
            <v>1993</v>
          </cell>
          <cell r="F2" t="str">
            <v>BOEKJAAR</v>
          </cell>
          <cell r="G2">
            <v>1994</v>
          </cell>
          <cell r="H2" t="str">
            <v>BOEKJAAR</v>
          </cell>
          <cell r="I2">
            <v>1995</v>
          </cell>
          <cell r="J2" t="str">
            <v>BOEKJAAR</v>
          </cell>
          <cell r="K2">
            <v>1996</v>
          </cell>
          <cell r="L2" t="str">
            <v>BOEKJAAR</v>
          </cell>
          <cell r="M2">
            <v>1997</v>
          </cell>
        </row>
        <row r="3">
          <cell r="A3" t="str">
            <v>VOORZIENINGEN EN PROVISIES</v>
          </cell>
          <cell r="B3" t="str">
            <v xml:space="preserve"> </v>
          </cell>
          <cell r="C3" t="str">
            <v xml:space="preserve"> </v>
          </cell>
        </row>
        <row r="4">
          <cell r="A4" t="str">
            <v>(met uitsluiting van de vrijgestelde reserves,</v>
          </cell>
        </row>
        <row r="5">
          <cell r="A5" t="str">
            <v>meerwaarden en provisies die in de opgave</v>
          </cell>
          <cell r="B5" t="str">
            <v xml:space="preserve">volgens </v>
          </cell>
          <cell r="C5" t="str">
            <v>na kontrole</v>
          </cell>
          <cell r="D5" t="str">
            <v>volgens</v>
          </cell>
          <cell r="E5" t="str">
            <v>na kontrole</v>
          </cell>
          <cell r="F5" t="str">
            <v xml:space="preserve">volgens </v>
          </cell>
          <cell r="G5" t="str">
            <v>na kontrole</v>
          </cell>
          <cell r="H5" t="str">
            <v>volgens</v>
          </cell>
          <cell r="I5" t="str">
            <v>na kontrole</v>
          </cell>
          <cell r="J5" t="str">
            <v>volgens</v>
          </cell>
          <cell r="K5" t="str">
            <v>na kontrole</v>
          </cell>
          <cell r="L5" t="str">
            <v>volgens</v>
          </cell>
          <cell r="M5" t="str">
            <v>na kontrole</v>
          </cell>
        </row>
        <row r="6">
          <cell r="A6" t="str">
            <v>328 S worden ingeschreven)</v>
          </cell>
          <cell r="B6" t="str">
            <v>aangifte</v>
          </cell>
          <cell r="C6" t="str">
            <v>dd.</v>
          </cell>
          <cell r="D6" t="str">
            <v>aangifte</v>
          </cell>
          <cell r="E6" t="str">
            <v>dd.</v>
          </cell>
          <cell r="F6" t="str">
            <v>aangifte</v>
          </cell>
          <cell r="G6" t="str">
            <v>dd.</v>
          </cell>
          <cell r="H6" t="str">
            <v>aangifte</v>
          </cell>
          <cell r="I6" t="str">
            <v>dd.</v>
          </cell>
          <cell r="J6" t="str">
            <v>aangifte</v>
          </cell>
          <cell r="K6" t="str">
            <v>dd.</v>
          </cell>
          <cell r="L6" t="str">
            <v>aangifte</v>
          </cell>
          <cell r="M6" t="str">
            <v>dd.</v>
          </cell>
        </row>
        <row r="7">
          <cell r="G7" t="str">
            <v xml:space="preserve"> </v>
          </cell>
          <cell r="I7" t="str">
            <v xml:space="preserve"> </v>
          </cell>
        </row>
        <row r="9">
          <cell r="A9" t="str">
            <v>Totaal beweging reserves</v>
          </cell>
          <cell r="B9">
            <v>8627105</v>
          </cell>
          <cell r="C9">
            <v>0</v>
          </cell>
          <cell r="D9">
            <v>10318750</v>
          </cell>
          <cell r="E9">
            <v>0</v>
          </cell>
          <cell r="F9">
            <v>10970499</v>
          </cell>
          <cell r="G9">
            <v>0</v>
          </cell>
          <cell r="H9">
            <v>13142178</v>
          </cell>
          <cell r="I9">
            <v>0</v>
          </cell>
          <cell r="J9">
            <v>12323151</v>
          </cell>
          <cell r="K9">
            <v>0</v>
          </cell>
          <cell r="L9">
            <v>13392270</v>
          </cell>
          <cell r="M9">
            <v>0</v>
          </cell>
        </row>
        <row r="10">
          <cell r="J10" t="str">
            <v xml:space="preserve"> </v>
          </cell>
          <cell r="L10" t="str">
            <v xml:space="preserve"> </v>
          </cell>
        </row>
        <row r="11">
          <cell r="A11" t="str">
            <v>Belastbare reserves in het kapital en de uitgiftepremies</v>
          </cell>
          <cell r="B11">
            <v>500000</v>
          </cell>
          <cell r="D11">
            <v>500000</v>
          </cell>
          <cell r="F11">
            <v>500000</v>
          </cell>
          <cell r="H11">
            <v>500000</v>
          </cell>
          <cell r="J11">
            <v>500000</v>
          </cell>
          <cell r="L11">
            <v>500000</v>
          </cell>
        </row>
        <row r="13">
          <cell r="A13" t="str">
            <v>Wettelijke reserve</v>
          </cell>
          <cell r="B13">
            <v>100000</v>
          </cell>
          <cell r="D13">
            <v>100000</v>
          </cell>
          <cell r="F13">
            <v>100000</v>
          </cell>
          <cell r="H13">
            <v>100000</v>
          </cell>
          <cell r="J13">
            <v>100000</v>
          </cell>
          <cell r="L13">
            <v>100000</v>
          </cell>
        </row>
        <row r="14">
          <cell r="D14" t="str">
            <v xml:space="preserve"> </v>
          </cell>
          <cell r="F14" t="str">
            <v xml:space="preserve"> </v>
          </cell>
          <cell r="H14" t="str">
            <v xml:space="preserve"> </v>
          </cell>
          <cell r="J14" t="str">
            <v xml:space="preserve"> </v>
          </cell>
          <cell r="L14" t="str">
            <v xml:space="preserve"> </v>
          </cell>
        </row>
        <row r="15">
          <cell r="A15" t="str">
            <v>Niet beschikbare reserve</v>
          </cell>
          <cell r="B15">
            <v>0</v>
          </cell>
          <cell r="D15">
            <v>0</v>
          </cell>
          <cell r="F15">
            <v>0</v>
          </cell>
          <cell r="H15">
            <v>0</v>
          </cell>
          <cell r="J15">
            <v>0</v>
          </cell>
          <cell r="L15">
            <v>0</v>
          </cell>
        </row>
        <row r="17">
          <cell r="A17" t="str">
            <v>Beschikbare reserve</v>
          </cell>
          <cell r="B17">
            <v>8000543</v>
          </cell>
          <cell r="D17">
            <v>8527105</v>
          </cell>
          <cell r="F17">
            <v>10218750</v>
          </cell>
          <cell r="H17">
            <v>10870499</v>
          </cell>
          <cell r="J17">
            <v>12223151</v>
          </cell>
          <cell r="L17">
            <v>13292270</v>
          </cell>
        </row>
        <row r="19">
          <cell r="A19" t="str">
            <v>Overgedragen winst of verlies</v>
          </cell>
          <cell r="B19">
            <v>526562</v>
          </cell>
          <cell r="D19">
            <v>1691645</v>
          </cell>
          <cell r="F19">
            <v>651749</v>
          </cell>
          <cell r="H19">
            <v>1282154</v>
          </cell>
        </row>
        <row r="21">
          <cell r="A21" t="str">
            <v>Andere in de balans vermelde reserves :</v>
          </cell>
          <cell r="B21" t="str">
            <v xml:space="preserve"> </v>
          </cell>
          <cell r="D21" t="str">
            <v xml:space="preserve"> </v>
          </cell>
          <cell r="F21" t="str">
            <v xml:space="preserve"> </v>
          </cell>
          <cell r="H21" t="str">
            <v xml:space="preserve"> </v>
          </cell>
        </row>
        <row r="22">
          <cell r="B22">
            <v>0</v>
          </cell>
          <cell r="D22">
            <v>0</v>
          </cell>
          <cell r="F22">
            <v>0</v>
          </cell>
          <cell r="H22">
            <v>0</v>
          </cell>
        </row>
        <row r="23">
          <cell r="B23">
            <v>0</v>
          </cell>
          <cell r="D23">
            <v>0</v>
          </cell>
          <cell r="F23">
            <v>0</v>
          </cell>
          <cell r="H23">
            <v>889525</v>
          </cell>
        </row>
        <row r="25">
          <cell r="A25" t="str">
            <v>Voorzieningen en provisies :</v>
          </cell>
          <cell r="B25">
            <v>0</v>
          </cell>
          <cell r="C25">
            <v>0</v>
          </cell>
          <cell r="D25">
            <v>0</v>
          </cell>
          <cell r="E25">
            <v>0</v>
          </cell>
          <cell r="F25">
            <v>0</v>
          </cell>
          <cell r="G25">
            <v>0</v>
          </cell>
          <cell r="H25">
            <v>0</v>
          </cell>
          <cell r="I25">
            <v>0</v>
          </cell>
          <cell r="J25">
            <v>0</v>
          </cell>
          <cell r="K25">
            <v>0</v>
          </cell>
          <cell r="L25">
            <v>0</v>
          </cell>
          <cell r="M25">
            <v>0</v>
          </cell>
        </row>
        <row r="26">
          <cell r="B26">
            <v>0</v>
          </cell>
          <cell r="D26">
            <v>0</v>
          </cell>
          <cell r="F26">
            <v>0</v>
          </cell>
          <cell r="H26">
            <v>0</v>
          </cell>
          <cell r="J26" t="str">
            <v xml:space="preserve"> </v>
          </cell>
          <cell r="L26" t="str">
            <v xml:space="preserve"> </v>
          </cell>
        </row>
        <row r="29">
          <cell r="A29" t="str">
            <v>Afschrijvingsexcedenten :</v>
          </cell>
          <cell r="B29">
            <v>0</v>
          </cell>
          <cell r="C29">
            <v>0</v>
          </cell>
          <cell r="D29">
            <v>0</v>
          </cell>
          <cell r="E29">
            <v>0</v>
          </cell>
          <cell r="F29">
            <v>0</v>
          </cell>
          <cell r="G29">
            <v>0</v>
          </cell>
          <cell r="H29">
            <v>0</v>
          </cell>
          <cell r="I29">
            <v>0</v>
          </cell>
          <cell r="J29">
            <v>0</v>
          </cell>
          <cell r="K29">
            <v>0</v>
          </cell>
          <cell r="L29">
            <v>0</v>
          </cell>
          <cell r="M29">
            <v>0</v>
          </cell>
        </row>
        <row r="30">
          <cell r="A30" t="str">
            <v xml:space="preserve"> </v>
          </cell>
          <cell r="B30" t="str">
            <v xml:space="preserve"> </v>
          </cell>
        </row>
        <row r="31">
          <cell r="B31" t="str">
            <v xml:space="preserve"> </v>
          </cell>
        </row>
        <row r="32">
          <cell r="A32" t="str">
            <v xml:space="preserve"> </v>
          </cell>
          <cell r="D32" t="str">
            <v xml:space="preserve"> </v>
          </cell>
          <cell r="F32" t="str">
            <v xml:space="preserve"> </v>
          </cell>
          <cell r="H32" t="str">
            <v xml:space="preserve"> </v>
          </cell>
        </row>
        <row r="33">
          <cell r="A33" t="str">
            <v>Andere overschattingen  van activa en</v>
          </cell>
        </row>
        <row r="34">
          <cell r="A34" t="str">
            <v>overschattingen van passiva :</v>
          </cell>
          <cell r="B34">
            <v>0</v>
          </cell>
          <cell r="C34">
            <v>0</v>
          </cell>
          <cell r="D34">
            <v>46220</v>
          </cell>
          <cell r="E34">
            <v>0</v>
          </cell>
          <cell r="F34">
            <v>82770</v>
          </cell>
          <cell r="G34">
            <v>0</v>
          </cell>
          <cell r="H34">
            <v>0</v>
          </cell>
          <cell r="I34">
            <v>0</v>
          </cell>
          <cell r="J34">
            <v>0</v>
          </cell>
          <cell r="K34">
            <v>0</v>
          </cell>
          <cell r="L34">
            <v>0</v>
          </cell>
          <cell r="M34">
            <v>0</v>
          </cell>
        </row>
        <row r="35">
          <cell r="A35" t="str">
            <v>Intresten op P/R</v>
          </cell>
          <cell r="D35">
            <v>46220</v>
          </cell>
          <cell r="F35">
            <v>82770</v>
          </cell>
          <cell r="H35">
            <v>0</v>
          </cell>
        </row>
        <row r="40">
          <cell r="A40" t="str">
            <v>a) Totaal einde boekjaar</v>
          </cell>
          <cell r="B40">
            <v>8627105</v>
          </cell>
          <cell r="C40">
            <v>0</v>
          </cell>
          <cell r="D40">
            <v>10364970</v>
          </cell>
          <cell r="E40">
            <v>0</v>
          </cell>
          <cell r="F40">
            <v>11053269</v>
          </cell>
          <cell r="G40">
            <v>0</v>
          </cell>
          <cell r="H40">
            <v>13142178</v>
          </cell>
          <cell r="I40">
            <v>0</v>
          </cell>
          <cell r="J40">
            <v>12323151</v>
          </cell>
          <cell r="K40">
            <v>0</v>
          </cell>
          <cell r="L40">
            <v>13392270</v>
          </cell>
          <cell r="M40">
            <v>0</v>
          </cell>
        </row>
        <row r="41">
          <cell r="A41" t="str">
            <v>b) Aangroei of vermindering (a - vorige a of vorige d)</v>
          </cell>
          <cell r="C41" t="str">
            <v xml:space="preserve"> </v>
          </cell>
          <cell r="D41">
            <v>1737865</v>
          </cell>
          <cell r="E41">
            <v>0</v>
          </cell>
          <cell r="F41">
            <v>688299</v>
          </cell>
          <cell r="G41">
            <v>0</v>
          </cell>
          <cell r="H41">
            <v>2088909</v>
          </cell>
          <cell r="I41">
            <v>0</v>
          </cell>
          <cell r="J41">
            <v>-819027</v>
          </cell>
          <cell r="K41">
            <v>0</v>
          </cell>
          <cell r="L41">
            <v>1069119</v>
          </cell>
          <cell r="M41">
            <v>0</v>
          </cell>
        </row>
        <row r="44">
          <cell r="A44" t="str">
            <v>c) Aanpassingen :</v>
          </cell>
          <cell r="B44">
            <v>0</v>
          </cell>
          <cell r="C44">
            <v>0</v>
          </cell>
          <cell r="D44">
            <v>0</v>
          </cell>
          <cell r="E44">
            <v>0</v>
          </cell>
          <cell r="F44">
            <v>0</v>
          </cell>
          <cell r="G44">
            <v>0</v>
          </cell>
          <cell r="H44">
            <v>0</v>
          </cell>
          <cell r="I44">
            <v>0</v>
          </cell>
          <cell r="J44">
            <v>0</v>
          </cell>
          <cell r="K44">
            <v>0</v>
          </cell>
          <cell r="L44">
            <v>0</v>
          </cell>
          <cell r="M44">
            <v>0</v>
          </cell>
        </row>
        <row r="45">
          <cell r="A45" t="str">
            <v xml:space="preserve">       - in + :</v>
          </cell>
          <cell r="B45" t="str">
            <v xml:space="preserve"> </v>
          </cell>
          <cell r="J45">
            <v>0</v>
          </cell>
        </row>
        <row r="46">
          <cell r="A46" t="str">
            <v xml:space="preserve">       - in - :</v>
          </cell>
          <cell r="B46" t="str">
            <v xml:space="preserve"> </v>
          </cell>
        </row>
        <row r="47">
          <cell r="A47" t="str">
            <v>d) Aangepast totaal  (a +/- c)</v>
          </cell>
          <cell r="B47">
            <v>0</v>
          </cell>
          <cell r="C47">
            <v>0</v>
          </cell>
          <cell r="D47">
            <v>0</v>
          </cell>
          <cell r="E47">
            <v>0</v>
          </cell>
          <cell r="F47">
            <v>0</v>
          </cell>
          <cell r="G47">
            <v>0</v>
          </cell>
          <cell r="H47">
            <v>0</v>
          </cell>
          <cell r="I47">
            <v>0</v>
          </cell>
          <cell r="J47">
            <v>0</v>
          </cell>
          <cell r="K47">
            <v>0</v>
          </cell>
          <cell r="L47">
            <v>0</v>
          </cell>
          <cell r="M47">
            <v>0</v>
          </cell>
        </row>
        <row r="52">
          <cell r="B52" t="str">
            <v>BOEKJAAR</v>
          </cell>
          <cell r="C52">
            <v>1993</v>
          </cell>
          <cell r="D52" t="str">
            <v>BOEKJAAR</v>
          </cell>
          <cell r="E52">
            <v>1994</v>
          </cell>
          <cell r="F52" t="str">
            <v>BOEKJAAR</v>
          </cell>
          <cell r="G52">
            <v>1995</v>
          </cell>
          <cell r="H52" t="str">
            <v>BOEKJAAR</v>
          </cell>
          <cell r="I52">
            <v>1996</v>
          </cell>
          <cell r="J52" t="str">
            <v>BOEKJAAR</v>
          </cell>
          <cell r="K52">
            <v>1997</v>
          </cell>
          <cell r="L52" t="str">
            <v>BOEKJAAR</v>
          </cell>
          <cell r="M52">
            <v>1998</v>
          </cell>
        </row>
        <row r="55">
          <cell r="B55" t="str">
            <v>Volgens</v>
          </cell>
          <cell r="C55" t="str">
            <v xml:space="preserve">na kontrole </v>
          </cell>
          <cell r="D55" t="str">
            <v>Volgens</v>
          </cell>
          <cell r="E55" t="str">
            <v xml:space="preserve">na kontrole </v>
          </cell>
          <cell r="F55" t="str">
            <v>Volgens</v>
          </cell>
          <cell r="G55" t="str">
            <v xml:space="preserve">na kontrole </v>
          </cell>
          <cell r="H55" t="str">
            <v>Volgens</v>
          </cell>
          <cell r="I55" t="str">
            <v xml:space="preserve">na kontrole </v>
          </cell>
          <cell r="J55" t="str">
            <v>Volgens</v>
          </cell>
          <cell r="K55" t="str">
            <v xml:space="preserve">na kontrole </v>
          </cell>
          <cell r="L55" t="str">
            <v>Volgens</v>
          </cell>
          <cell r="M55" t="str">
            <v xml:space="preserve">na kontrole </v>
          </cell>
        </row>
        <row r="56">
          <cell r="B56" t="str">
            <v>aangifte</v>
          </cell>
          <cell r="C56" t="str">
            <v>dd.</v>
          </cell>
          <cell r="D56" t="str">
            <v>aangifte</v>
          </cell>
          <cell r="E56" t="str">
            <v>dd.</v>
          </cell>
          <cell r="F56" t="str">
            <v>aangifte</v>
          </cell>
          <cell r="G56" t="str">
            <v>dd.</v>
          </cell>
          <cell r="H56" t="str">
            <v>aangifte</v>
          </cell>
          <cell r="I56" t="str">
            <v>dd.</v>
          </cell>
          <cell r="J56" t="str">
            <v>aangifte</v>
          </cell>
          <cell r="K56" t="str">
            <v>dd.</v>
          </cell>
          <cell r="L56" t="str">
            <v>aangifte</v>
          </cell>
          <cell r="M56" t="str">
            <v>dd.</v>
          </cell>
        </row>
        <row r="59">
          <cell r="A59" t="str">
            <v>OVERDRAAGBARE VERLIEZEN</v>
          </cell>
        </row>
        <row r="61">
          <cell r="A61" t="str">
            <v>Saldo van de compenseerbare vorige verliezen</v>
          </cell>
          <cell r="B61">
            <v>0</v>
          </cell>
          <cell r="D61">
            <v>0</v>
          </cell>
          <cell r="E61">
            <v>0</v>
          </cell>
          <cell r="F61">
            <v>0</v>
          </cell>
          <cell r="G61">
            <v>0</v>
          </cell>
          <cell r="H61">
            <v>0</v>
          </cell>
          <cell r="I61">
            <v>0</v>
          </cell>
          <cell r="J61">
            <v>420072</v>
          </cell>
          <cell r="K61">
            <v>0</v>
          </cell>
          <cell r="L61">
            <v>0</v>
          </cell>
          <cell r="M61">
            <v>0</v>
          </cell>
        </row>
        <row r="62">
          <cell r="A62" t="str">
            <v>Gecompenseerde verliezen boekjaar</v>
          </cell>
          <cell r="B62">
            <v>0</v>
          </cell>
          <cell r="D62">
            <v>0</v>
          </cell>
          <cell r="F62">
            <v>0</v>
          </cell>
          <cell r="H62">
            <v>0</v>
          </cell>
          <cell r="J62">
            <v>-420072</v>
          </cell>
          <cell r="L62">
            <v>0</v>
          </cell>
        </row>
        <row r="63">
          <cell r="A63" t="str">
            <v>Verlies van het belastbaar tijdperk</v>
          </cell>
          <cell r="B63">
            <v>0</v>
          </cell>
          <cell r="D63">
            <v>0</v>
          </cell>
          <cell r="F63">
            <v>0</v>
          </cell>
          <cell r="H63">
            <v>420072</v>
          </cell>
          <cell r="J63">
            <v>0</v>
          </cell>
          <cell r="L63">
            <v>0</v>
          </cell>
        </row>
        <row r="65">
          <cell r="A65" t="str">
            <v>Over te brengen naar volgend belastbaar tijdperk</v>
          </cell>
          <cell r="B65">
            <v>0</v>
          </cell>
          <cell r="C65">
            <v>0</v>
          </cell>
          <cell r="D65">
            <v>0</v>
          </cell>
          <cell r="E65">
            <v>0</v>
          </cell>
          <cell r="F65">
            <v>0</v>
          </cell>
          <cell r="G65">
            <v>0</v>
          </cell>
          <cell r="H65">
            <v>420072</v>
          </cell>
          <cell r="I65">
            <v>0</v>
          </cell>
          <cell r="J65">
            <v>0</v>
          </cell>
          <cell r="K65">
            <v>0</v>
          </cell>
          <cell r="L65">
            <v>0</v>
          </cell>
          <cell r="M65">
            <v>0</v>
          </cell>
        </row>
        <row r="68">
          <cell r="A68" t="str">
            <v>OVERDRAAGBARE INVESTERINGSAFTREK</v>
          </cell>
        </row>
        <row r="70">
          <cell r="A70" t="str">
            <v>Saldo van de overgedragen vorige IA</v>
          </cell>
          <cell r="D70">
            <v>0</v>
          </cell>
          <cell r="E70">
            <v>0</v>
          </cell>
          <cell r="F70">
            <v>0</v>
          </cell>
          <cell r="G70">
            <v>0</v>
          </cell>
          <cell r="H70">
            <v>0</v>
          </cell>
          <cell r="I70">
            <v>0</v>
          </cell>
          <cell r="J70">
            <v>1052</v>
          </cell>
          <cell r="K70">
            <v>0</v>
          </cell>
          <cell r="L70">
            <v>0</v>
          </cell>
          <cell r="M70">
            <v>0</v>
          </cell>
        </row>
        <row r="71">
          <cell r="A71" t="str">
            <v>Investeringsaftrek huidig boekjaar</v>
          </cell>
          <cell r="G71">
            <v>1591</v>
          </cell>
          <cell r="H71">
            <v>1052</v>
          </cell>
          <cell r="J71">
            <v>0</v>
          </cell>
        </row>
        <row r="72">
          <cell r="A72" t="str">
            <v>Aftrekbaar bedrag in aangifte huidig boekjaar</v>
          </cell>
          <cell r="G72">
            <v>-1591</v>
          </cell>
          <cell r="H72">
            <v>0</v>
          </cell>
          <cell r="J72">
            <v>-1052</v>
          </cell>
        </row>
        <row r="73">
          <cell r="A73" t="str">
            <v>Overdraagbaar naar volgende boekjaren</v>
          </cell>
        </row>
        <row r="75">
          <cell r="A75" t="str">
            <v>Overdraagbaar naar volgend belastbaar tijdperk</v>
          </cell>
          <cell r="B75">
            <v>0</v>
          </cell>
          <cell r="C75">
            <v>0</v>
          </cell>
          <cell r="D75">
            <v>0</v>
          </cell>
          <cell r="E75">
            <v>0</v>
          </cell>
          <cell r="F75">
            <v>0</v>
          </cell>
          <cell r="G75">
            <v>0</v>
          </cell>
          <cell r="H75">
            <v>1052</v>
          </cell>
          <cell r="I75">
            <v>0</v>
          </cell>
          <cell r="J75">
            <v>0</v>
          </cell>
          <cell r="K75">
            <v>0</v>
          </cell>
          <cell r="L75">
            <v>0</v>
          </cell>
          <cell r="M75">
            <v>0</v>
          </cell>
        </row>
      </sheetData>
      <sheetData sheetId="14" refreshError="1"/>
      <sheetData sheetId="15" refreshError="1">
        <row r="5">
          <cell r="F5" t="str">
            <v>SAMENVATTENDE STAAT BTW AANGIFTEN</v>
          </cell>
        </row>
        <row r="8">
          <cell r="F8" t="str">
            <v>Gefaktureerde omzet opgenomen  in BTW Aangifte</v>
          </cell>
        </row>
        <row r="11">
          <cell r="C11" t="str">
            <v>Periode</v>
          </cell>
          <cell r="D11" t="str">
            <v>vak 0</v>
          </cell>
          <cell r="E11" t="str">
            <v>vak 01</v>
          </cell>
          <cell r="F11" t="str">
            <v>vak 02</v>
          </cell>
          <cell r="G11" t="str">
            <v>vak 03</v>
          </cell>
          <cell r="H11" t="str">
            <v>vak 45</v>
          </cell>
          <cell r="I11" t="str">
            <v>vak 46</v>
          </cell>
          <cell r="J11" t="str">
            <v>vak 47</v>
          </cell>
          <cell r="K11" t="str">
            <v>vak 48</v>
          </cell>
          <cell r="L11" t="str">
            <v>vak 49</v>
          </cell>
          <cell r="M11" t="str">
            <v>Totaal</v>
          </cell>
        </row>
        <row r="12">
          <cell r="D12" t="str">
            <v>0 %</v>
          </cell>
          <cell r="E12" t="str">
            <v>6 %</v>
          </cell>
          <cell r="F12" t="str">
            <v>12 %</v>
          </cell>
          <cell r="G12" t="str">
            <v>21 %</v>
          </cell>
          <cell r="H12" t="str">
            <v>(MK)</v>
          </cell>
          <cell r="I12" t="str">
            <v>ICL</v>
          </cell>
          <cell r="J12" t="str">
            <v>Uitvoer</v>
          </cell>
          <cell r="K12" t="str">
            <v>KN ICV</v>
          </cell>
          <cell r="L12" t="str">
            <v>Andere KN</v>
          </cell>
        </row>
        <row r="13">
          <cell r="C13" t="str">
            <v>1ste kwart.</v>
          </cell>
          <cell r="D13">
            <v>13400</v>
          </cell>
          <cell r="E13">
            <v>39407</v>
          </cell>
          <cell r="F13">
            <v>0</v>
          </cell>
          <cell r="G13">
            <v>1845084</v>
          </cell>
          <cell r="H13">
            <v>0</v>
          </cell>
          <cell r="I13">
            <v>391871</v>
          </cell>
          <cell r="J13">
            <v>0</v>
          </cell>
          <cell r="K13">
            <v>-54405</v>
          </cell>
          <cell r="L13">
            <v>-299299</v>
          </cell>
          <cell r="M13">
            <v>1936058</v>
          </cell>
        </row>
        <row r="14">
          <cell r="C14" t="str">
            <v>2de kwart.</v>
          </cell>
          <cell r="D14">
            <v>1552</v>
          </cell>
          <cell r="E14">
            <v>0</v>
          </cell>
          <cell r="F14">
            <v>0</v>
          </cell>
          <cell r="G14">
            <v>2552465</v>
          </cell>
          <cell r="H14">
            <v>0</v>
          </cell>
          <cell r="I14">
            <v>148617</v>
          </cell>
          <cell r="J14">
            <v>0</v>
          </cell>
          <cell r="K14">
            <v>0</v>
          </cell>
          <cell r="L14">
            <v>-6217</v>
          </cell>
          <cell r="M14">
            <v>2696417</v>
          </cell>
        </row>
        <row r="15">
          <cell r="C15" t="str">
            <v>3de kwart.</v>
          </cell>
          <cell r="D15">
            <v>0</v>
          </cell>
          <cell r="E15">
            <v>0</v>
          </cell>
          <cell r="F15">
            <v>0</v>
          </cell>
          <cell r="G15">
            <v>1461709</v>
          </cell>
          <cell r="H15">
            <v>0</v>
          </cell>
          <cell r="I15">
            <v>591282</v>
          </cell>
          <cell r="J15">
            <v>0</v>
          </cell>
          <cell r="K15">
            <v>0</v>
          </cell>
          <cell r="L15">
            <v>0</v>
          </cell>
          <cell r="M15">
            <v>2052991</v>
          </cell>
        </row>
        <row r="16">
          <cell r="C16" t="str">
            <v>4de kwart.</v>
          </cell>
          <cell r="D16">
            <v>0</v>
          </cell>
          <cell r="E16">
            <v>0</v>
          </cell>
          <cell r="F16">
            <v>0</v>
          </cell>
          <cell r="G16">
            <v>2276370</v>
          </cell>
          <cell r="H16">
            <v>0</v>
          </cell>
          <cell r="I16">
            <v>358482</v>
          </cell>
          <cell r="J16">
            <v>0</v>
          </cell>
          <cell r="K16">
            <v>0</v>
          </cell>
          <cell r="L16">
            <v>-9724</v>
          </cell>
          <cell r="M16">
            <v>2625128</v>
          </cell>
        </row>
        <row r="18">
          <cell r="C18" t="str">
            <v>Totaal</v>
          </cell>
          <cell r="D18">
            <v>14952</v>
          </cell>
          <cell r="E18">
            <v>39407</v>
          </cell>
          <cell r="F18">
            <v>0</v>
          </cell>
          <cell r="G18">
            <v>8135628</v>
          </cell>
          <cell r="H18">
            <v>0</v>
          </cell>
          <cell r="I18">
            <v>1490252</v>
          </cell>
          <cell r="J18">
            <v>0</v>
          </cell>
          <cell r="K18">
            <v>-54405</v>
          </cell>
          <cell r="L18">
            <v>-315240</v>
          </cell>
          <cell r="M18">
            <v>9310594</v>
          </cell>
        </row>
        <row r="20">
          <cell r="L20" t="str">
            <v xml:space="preserve"> </v>
          </cell>
        </row>
        <row r="25">
          <cell r="A25" t="str">
            <v xml:space="preserve"> </v>
          </cell>
        </row>
        <row r="26">
          <cell r="F26" t="str">
            <v>OVERZICHT VAN DE TE BETALEN EN TE ONTVANGEN BTW</v>
          </cell>
        </row>
        <row r="32">
          <cell r="B32" t="str">
            <v>Periode</v>
          </cell>
          <cell r="C32" t="str">
            <v>vak 54</v>
          </cell>
          <cell r="D32" t="str">
            <v>vak 55</v>
          </cell>
          <cell r="E32" t="str">
            <v>vak 56</v>
          </cell>
          <cell r="F32" t="str">
            <v>vak 57</v>
          </cell>
          <cell r="G32" t="str">
            <v>vak 58</v>
          </cell>
          <cell r="H32" t="str">
            <v>vak 59</v>
          </cell>
          <cell r="I32" t="str">
            <v>vak 61</v>
          </cell>
          <cell r="J32" t="str">
            <v>vak 62</v>
          </cell>
          <cell r="K32" t="str">
            <v>vak 63</v>
          </cell>
          <cell r="L32" t="str">
            <v>vak 64</v>
          </cell>
          <cell r="M32" t="str">
            <v>vak 71</v>
          </cell>
          <cell r="N32" t="str">
            <v>vak 72</v>
          </cell>
        </row>
        <row r="33">
          <cell r="C33" t="str">
            <v>+</v>
          </cell>
          <cell r="D33" t="str">
            <v>+</v>
          </cell>
          <cell r="E33" t="str">
            <v>+</v>
          </cell>
          <cell r="F33" t="str">
            <v>+</v>
          </cell>
          <cell r="G33" t="str">
            <v>+</v>
          </cell>
          <cell r="H33" t="str">
            <v>-</v>
          </cell>
          <cell r="I33" t="str">
            <v>+</v>
          </cell>
          <cell r="J33" t="str">
            <v>-</v>
          </cell>
          <cell r="K33" t="str">
            <v>+</v>
          </cell>
          <cell r="L33" t="str">
            <v>-</v>
          </cell>
          <cell r="M33" t="str">
            <v>+</v>
          </cell>
          <cell r="N33" t="str">
            <v>-</v>
          </cell>
        </row>
        <row r="34">
          <cell r="B34" t="str">
            <v>1ste kwart.</v>
          </cell>
          <cell r="C34">
            <v>389833</v>
          </cell>
          <cell r="D34">
            <v>0</v>
          </cell>
          <cell r="E34">
            <v>0</v>
          </cell>
          <cell r="F34">
            <v>0</v>
          </cell>
          <cell r="G34">
            <v>0</v>
          </cell>
          <cell r="H34">
            <v>-52524</v>
          </cell>
          <cell r="I34">
            <v>0</v>
          </cell>
          <cell r="J34">
            <v>0</v>
          </cell>
          <cell r="K34">
            <v>445</v>
          </cell>
          <cell r="L34">
            <v>-62853</v>
          </cell>
          <cell r="M34">
            <v>274901</v>
          </cell>
          <cell r="N34">
            <v>0</v>
          </cell>
        </row>
        <row r="35">
          <cell r="B35" t="str">
            <v>2de kwart.</v>
          </cell>
          <cell r="C35">
            <v>536016</v>
          </cell>
          <cell r="D35">
            <v>4054</v>
          </cell>
          <cell r="E35">
            <v>0</v>
          </cell>
          <cell r="F35">
            <v>0</v>
          </cell>
          <cell r="G35">
            <v>0</v>
          </cell>
          <cell r="H35">
            <v>-64221</v>
          </cell>
          <cell r="I35">
            <v>4294</v>
          </cell>
          <cell r="J35">
            <v>0</v>
          </cell>
          <cell r="K35">
            <v>0</v>
          </cell>
          <cell r="L35">
            <v>-959</v>
          </cell>
          <cell r="M35">
            <v>479184</v>
          </cell>
          <cell r="N35">
            <v>0</v>
          </cell>
        </row>
        <row r="36">
          <cell r="B36" t="str">
            <v>3de kwart.</v>
          </cell>
          <cell r="C36">
            <v>306960</v>
          </cell>
          <cell r="D36">
            <v>0</v>
          </cell>
          <cell r="E36">
            <v>0</v>
          </cell>
          <cell r="F36">
            <v>0</v>
          </cell>
          <cell r="G36">
            <v>0</v>
          </cell>
          <cell r="H36">
            <v>-52126</v>
          </cell>
          <cell r="I36">
            <v>0</v>
          </cell>
          <cell r="J36">
            <v>-1648</v>
          </cell>
          <cell r="K36">
            <v>0</v>
          </cell>
          <cell r="L36">
            <v>0</v>
          </cell>
          <cell r="M36">
            <v>253186</v>
          </cell>
          <cell r="N36">
            <v>0</v>
          </cell>
        </row>
        <row r="37">
          <cell r="B37" t="str">
            <v>4de kwart.</v>
          </cell>
          <cell r="C37">
            <v>478035</v>
          </cell>
          <cell r="D37">
            <v>221209</v>
          </cell>
          <cell r="E37">
            <v>0</v>
          </cell>
          <cell r="F37">
            <v>0</v>
          </cell>
          <cell r="G37">
            <v>0</v>
          </cell>
          <cell r="H37">
            <v>-456052</v>
          </cell>
          <cell r="I37">
            <v>0</v>
          </cell>
          <cell r="J37">
            <v>0</v>
          </cell>
          <cell r="K37">
            <v>360</v>
          </cell>
          <cell r="L37">
            <v>-2042</v>
          </cell>
          <cell r="M37">
            <v>241510</v>
          </cell>
          <cell r="N37">
            <v>0</v>
          </cell>
        </row>
        <row r="39">
          <cell r="B39" t="str">
            <v>Totaal</v>
          </cell>
          <cell r="C39">
            <v>1710844</v>
          </cell>
          <cell r="D39">
            <v>225263</v>
          </cell>
          <cell r="E39">
            <v>0</v>
          </cell>
          <cell r="F39">
            <v>0</v>
          </cell>
          <cell r="G39">
            <v>0</v>
          </cell>
          <cell r="H39">
            <v>-624923</v>
          </cell>
          <cell r="I39">
            <v>4294</v>
          </cell>
          <cell r="J39">
            <v>-1648</v>
          </cell>
          <cell r="K39">
            <v>805</v>
          </cell>
          <cell r="L39">
            <v>-65854</v>
          </cell>
          <cell r="M39">
            <v>1248781</v>
          </cell>
          <cell r="N39">
            <v>0</v>
          </cell>
        </row>
        <row r="46">
          <cell r="E46" t="str">
            <v>VERGELIJKENDE STAAT OMZET : B.T.W. -AANGIFTE / EXPLOITATIEBALANS</v>
          </cell>
        </row>
        <row r="51">
          <cell r="A51" t="str">
            <v>1. Omzet aangegeven aan de B.T.W. administratie</v>
          </cell>
          <cell r="F51" t="str">
            <v>Bedrag</v>
          </cell>
          <cell r="I51" t="str">
            <v>2. Omzet volgens exploitatiebalans</v>
          </cell>
          <cell r="N51" t="str">
            <v>Bedrag</v>
          </cell>
        </row>
        <row r="53">
          <cell r="A53" t="str">
            <v xml:space="preserve">   Belastbare (B.T.W.) basis van het boekjaar</v>
          </cell>
        </row>
        <row r="54">
          <cell r="A54" t="str">
            <v xml:space="preserve">    - volgens B.T.W.-aangifte ingediend</v>
          </cell>
        </row>
        <row r="56">
          <cell r="A56" t="str">
            <v xml:space="preserve">       0   % (vak 00)</v>
          </cell>
          <cell r="F56">
            <v>14952</v>
          </cell>
          <cell r="I56">
            <v>700000</v>
          </cell>
          <cell r="J56" t="str">
            <v>Verkopen binnenland</v>
          </cell>
          <cell r="N56">
            <v>9707286</v>
          </cell>
        </row>
        <row r="57">
          <cell r="A57" t="str">
            <v xml:space="preserve">       6   % (vak 01)</v>
          </cell>
          <cell r="F57">
            <v>39407</v>
          </cell>
          <cell r="I57">
            <v>700100</v>
          </cell>
          <cell r="J57" t="str">
            <v>Verkopen buitenland</v>
          </cell>
          <cell r="N57">
            <v>0</v>
          </cell>
        </row>
        <row r="58">
          <cell r="A58" t="str">
            <v xml:space="preserve">       12   % (vak 02)</v>
          </cell>
          <cell r="F58">
            <v>0</v>
          </cell>
        </row>
        <row r="59">
          <cell r="A59" t="str">
            <v xml:space="preserve">       20.5 % (vak 03)</v>
          </cell>
          <cell r="F59">
            <v>8135628</v>
          </cell>
          <cell r="I59">
            <v>750002</v>
          </cell>
          <cell r="J59" t="str">
            <v>Gefaktureerde intresten aan klanten</v>
          </cell>
          <cell r="N59">
            <v>14952</v>
          </cell>
        </row>
        <row r="60">
          <cell r="A60" t="str">
            <v xml:space="preserve">       MEDEKONTRAKTANT (vak 45)</v>
          </cell>
          <cell r="F60">
            <v>0</v>
          </cell>
        </row>
        <row r="61">
          <cell r="A61" t="str">
            <v xml:space="preserve">       INTRA COMMUNAUTAIRE LEVERING (vak 46)</v>
          </cell>
          <cell r="F61">
            <v>1490252</v>
          </cell>
        </row>
        <row r="62">
          <cell r="A62" t="str">
            <v xml:space="preserve">       UITVOER (vak 47)</v>
          </cell>
          <cell r="F62">
            <v>0</v>
          </cell>
        </row>
        <row r="63">
          <cell r="A63" t="str">
            <v xml:space="preserve">       DIENSTEN EN UITVOER NIET-EEG LID (vak 48)</v>
          </cell>
          <cell r="F63">
            <v>-54405</v>
          </cell>
        </row>
        <row r="64">
          <cell r="A64" t="str">
            <v xml:space="preserve">       CREDITNOTA (vak 49)</v>
          </cell>
          <cell r="F64">
            <v>-315240</v>
          </cell>
        </row>
        <row r="65">
          <cell r="F65" t="str">
            <v>-</v>
          </cell>
          <cell r="N65" t="str">
            <v>-</v>
          </cell>
        </row>
        <row r="66">
          <cell r="F66">
            <v>9310594</v>
          </cell>
          <cell r="N66">
            <v>9722238</v>
          </cell>
        </row>
        <row r="67">
          <cell r="F67" t="str">
            <v>=</v>
          </cell>
          <cell r="N67" t="str">
            <v>=</v>
          </cell>
        </row>
        <row r="69">
          <cell r="E69" t="str">
            <v>VERSCHIL</v>
          </cell>
          <cell r="F69">
            <v>411644</v>
          </cell>
        </row>
        <row r="75">
          <cell r="A75" t="str">
            <v>VERKLARING VERSCHIL</v>
          </cell>
          <cell r="F75">
            <v>411644</v>
          </cell>
        </row>
        <row r="79">
          <cell r="A79">
            <v>404000</v>
          </cell>
          <cell r="B79" t="str">
            <v>Op te maken fakturen per 31/12/96</v>
          </cell>
          <cell r="F79">
            <v>244841</v>
          </cell>
        </row>
        <row r="80">
          <cell r="A80">
            <v>404000</v>
          </cell>
          <cell r="B80" t="str">
            <v>Op te maken fakturen per 31/12/97</v>
          </cell>
          <cell r="F80">
            <v>-656485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s"/>
      <sheetName val="resrek"/>
    </sheetNames>
    <sheetDataSet>
      <sheetData sheetId="0" refreshError="1">
        <row r="12">
          <cell r="B12" t="str">
            <v>VASTE ACTIVA</v>
          </cell>
          <cell r="D12">
            <v>36160</v>
          </cell>
          <cell r="E12" t="str">
            <v>vertic. Analyse</v>
          </cell>
          <cell r="F12">
            <v>35795</v>
          </cell>
          <cell r="G12" t="str">
            <v>vertic. Analyse</v>
          </cell>
          <cell r="H12" t="str">
            <v>verschil</v>
          </cell>
          <cell r="I12" t="str">
            <v>vertic. Analyse</v>
          </cell>
        </row>
        <row r="13">
          <cell r="B13" t="str">
            <v>Oprichtingskosten</v>
          </cell>
          <cell r="D13">
            <v>1</v>
          </cell>
          <cell r="E13">
            <v>1</v>
          </cell>
          <cell r="F13">
            <v>1</v>
          </cell>
          <cell r="G13">
            <v>1</v>
          </cell>
          <cell r="H13">
            <v>1</v>
          </cell>
          <cell r="I13">
            <v>1</v>
          </cell>
        </row>
        <row r="14">
          <cell r="B14" t="str">
            <v>Immateriele vaste activa</v>
          </cell>
          <cell r="E14">
            <v>0</v>
          </cell>
          <cell r="G14">
            <v>0</v>
          </cell>
          <cell r="I14">
            <v>0</v>
          </cell>
        </row>
        <row r="15">
          <cell r="B15" t="str">
            <v>Materiele vaste activa</v>
          </cell>
          <cell r="E15">
            <v>0</v>
          </cell>
          <cell r="G15">
            <v>0</v>
          </cell>
          <cell r="I15">
            <v>0</v>
          </cell>
        </row>
        <row r="16">
          <cell r="B16" t="str">
            <v>Financiele vaste activa</v>
          </cell>
          <cell r="E16">
            <v>0</v>
          </cell>
          <cell r="G16">
            <v>0</v>
          </cell>
          <cell r="I16">
            <v>0</v>
          </cell>
        </row>
        <row r="19">
          <cell r="B19" t="str">
            <v>Totaal vaste activa</v>
          </cell>
          <cell r="D19">
            <v>1</v>
          </cell>
          <cell r="E19">
            <v>1</v>
          </cell>
          <cell r="F19">
            <v>1</v>
          </cell>
          <cell r="G19">
            <v>1</v>
          </cell>
          <cell r="H19">
            <v>1</v>
          </cell>
          <cell r="I19">
            <v>1</v>
          </cell>
        </row>
        <row r="23">
          <cell r="B23" t="str">
            <v>VLOTTENDE ACTIVA</v>
          </cell>
          <cell r="D23">
            <v>36160</v>
          </cell>
          <cell r="E23" t="str">
            <v>vertic. Analyse</v>
          </cell>
          <cell r="F23">
            <v>35795</v>
          </cell>
          <cell r="G23" t="str">
            <v>vertic. Analyse</v>
          </cell>
          <cell r="H23" t="str">
            <v>verschil</v>
          </cell>
          <cell r="I23" t="str">
            <v>vertic. Analyse</v>
          </cell>
        </row>
        <row r="24">
          <cell r="B24" t="str">
            <v>Vorderingen op meer dan een jaar</v>
          </cell>
          <cell r="E24">
            <v>0</v>
          </cell>
          <cell r="G24">
            <v>0</v>
          </cell>
          <cell r="I24">
            <v>0</v>
          </cell>
        </row>
        <row r="25">
          <cell r="B25" t="str">
            <v>Voorraden en bestellingen in uitvoering</v>
          </cell>
          <cell r="E25">
            <v>0</v>
          </cell>
          <cell r="G25">
            <v>0</v>
          </cell>
          <cell r="I25">
            <v>0</v>
          </cell>
        </row>
        <row r="26">
          <cell r="B26" t="str">
            <v>Vorderingen op ten hoogste 1 jaar</v>
          </cell>
          <cell r="E26">
            <v>0</v>
          </cell>
          <cell r="G26">
            <v>0</v>
          </cell>
          <cell r="I26">
            <v>0</v>
          </cell>
        </row>
        <row r="27">
          <cell r="B27" t="str">
            <v>Geldbeleggingen</v>
          </cell>
          <cell r="E27">
            <v>0</v>
          </cell>
          <cell r="G27">
            <v>0</v>
          </cell>
          <cell r="I27">
            <v>0</v>
          </cell>
        </row>
        <row r="28">
          <cell r="B28" t="str">
            <v>Liquide middelen</v>
          </cell>
          <cell r="E28">
            <v>0</v>
          </cell>
          <cell r="G28">
            <v>0</v>
          </cell>
          <cell r="I28">
            <v>0</v>
          </cell>
        </row>
        <row r="29">
          <cell r="B29" t="str">
            <v>Overlopende rekeningen</v>
          </cell>
          <cell r="E29">
            <v>0</v>
          </cell>
          <cell r="G29">
            <v>0</v>
          </cell>
          <cell r="I29">
            <v>0</v>
          </cell>
        </row>
        <row r="32">
          <cell r="B32" t="str">
            <v>Totaal vlottende activa</v>
          </cell>
          <cell r="D32">
            <v>0</v>
          </cell>
          <cell r="E32">
            <v>0</v>
          </cell>
          <cell r="F32">
            <v>0</v>
          </cell>
          <cell r="G32">
            <v>0</v>
          </cell>
          <cell r="H32">
            <v>0</v>
          </cell>
          <cell r="I32">
            <v>0</v>
          </cell>
        </row>
        <row r="36">
          <cell r="B36" t="str">
            <v>TOTAAL DER ACTIVA</v>
          </cell>
          <cell r="D36">
            <v>1</v>
          </cell>
          <cell r="E36">
            <v>1</v>
          </cell>
          <cell r="F36">
            <v>1</v>
          </cell>
          <cell r="G36">
            <v>1</v>
          </cell>
          <cell r="H36">
            <v>1</v>
          </cell>
          <cell r="I36">
            <v>1</v>
          </cell>
        </row>
        <row r="53">
          <cell r="B53" t="str">
            <v>EIGEN VERMOGEN</v>
          </cell>
          <cell r="D53">
            <v>36160</v>
          </cell>
          <cell r="E53" t="str">
            <v>vertic. Analyse</v>
          </cell>
          <cell r="F53">
            <v>35795</v>
          </cell>
          <cell r="G53" t="str">
            <v>vertic. Analyse</v>
          </cell>
          <cell r="H53">
            <v>35430</v>
          </cell>
          <cell r="I53" t="str">
            <v>vertic. Analyse</v>
          </cell>
        </row>
        <row r="54">
          <cell r="B54" t="str">
            <v>Kapitaal</v>
          </cell>
          <cell r="D54">
            <v>1</v>
          </cell>
          <cell r="E54">
            <v>1</v>
          </cell>
          <cell r="F54">
            <v>1</v>
          </cell>
          <cell r="G54">
            <v>1</v>
          </cell>
          <cell r="H54">
            <v>1</v>
          </cell>
          <cell r="I54">
            <v>1</v>
          </cell>
        </row>
        <row r="55">
          <cell r="B55" t="str">
            <v>Uitgiftepremies</v>
          </cell>
          <cell r="E55">
            <v>0</v>
          </cell>
          <cell r="G55">
            <v>0</v>
          </cell>
          <cell r="I55">
            <v>0</v>
          </cell>
        </row>
        <row r="56">
          <cell r="B56" t="str">
            <v>Herwaarderingsmeerwaarden</v>
          </cell>
          <cell r="E56">
            <v>0</v>
          </cell>
          <cell r="G56">
            <v>0</v>
          </cell>
          <cell r="I56">
            <v>0</v>
          </cell>
        </row>
        <row r="57">
          <cell r="B57" t="str">
            <v>Reserves</v>
          </cell>
          <cell r="E57">
            <v>0</v>
          </cell>
          <cell r="G57">
            <v>0</v>
          </cell>
          <cell r="I57">
            <v>0</v>
          </cell>
        </row>
        <row r="58">
          <cell r="B58" t="str">
            <v>Overgedragen winst</v>
          </cell>
          <cell r="E58">
            <v>0</v>
          </cell>
          <cell r="G58">
            <v>0</v>
          </cell>
          <cell r="I58">
            <v>0</v>
          </cell>
        </row>
        <row r="59">
          <cell r="B59" t="str">
            <v>Overgedragen verlies</v>
          </cell>
          <cell r="E59">
            <v>0</v>
          </cell>
          <cell r="G59">
            <v>0</v>
          </cell>
          <cell r="I59">
            <v>0</v>
          </cell>
        </row>
        <row r="60">
          <cell r="B60" t="str">
            <v>Kapitaalsubsidies</v>
          </cell>
          <cell r="E60">
            <v>0</v>
          </cell>
          <cell r="G60">
            <v>0</v>
          </cell>
          <cell r="I60">
            <v>0</v>
          </cell>
        </row>
        <row r="62">
          <cell r="B62" t="str">
            <v>Totaal eigen vermogen</v>
          </cell>
          <cell r="D62">
            <v>1</v>
          </cell>
          <cell r="E62">
            <v>1</v>
          </cell>
          <cell r="F62">
            <v>1</v>
          </cell>
          <cell r="G62">
            <v>1</v>
          </cell>
          <cell r="H62">
            <v>1</v>
          </cell>
          <cell r="I62">
            <v>1</v>
          </cell>
        </row>
        <row r="65">
          <cell r="B65" t="str">
            <v>VOORZ. EN UITGESTELDE BELASTING</v>
          </cell>
          <cell r="D65">
            <v>36160</v>
          </cell>
          <cell r="E65" t="str">
            <v>vertic. Analyse</v>
          </cell>
          <cell r="F65">
            <v>35795</v>
          </cell>
          <cell r="G65" t="str">
            <v>vertic. Analyse</v>
          </cell>
          <cell r="H65" t="str">
            <v>verschil</v>
          </cell>
          <cell r="I65" t="str">
            <v>vertic. Analyse</v>
          </cell>
        </row>
        <row r="66">
          <cell r="B66" t="str">
            <v>Voorzieningen en uitgestelde belastingen</v>
          </cell>
          <cell r="E66">
            <v>0</v>
          </cell>
          <cell r="G66">
            <v>0</v>
          </cell>
          <cell r="H66">
            <v>0</v>
          </cell>
          <cell r="I66">
            <v>0</v>
          </cell>
        </row>
        <row r="68">
          <cell r="B68" t="str">
            <v>Totaal voorzieningen</v>
          </cell>
          <cell r="D68">
            <v>0</v>
          </cell>
          <cell r="E68">
            <v>0</v>
          </cell>
          <cell r="F68">
            <v>0</v>
          </cell>
          <cell r="G68">
            <v>0</v>
          </cell>
          <cell r="H68">
            <v>0</v>
          </cell>
          <cell r="I68">
            <v>0</v>
          </cell>
        </row>
        <row r="71">
          <cell r="B71" t="str">
            <v>VREEMD VERMOGEN</v>
          </cell>
          <cell r="D71">
            <v>36160</v>
          </cell>
          <cell r="E71" t="str">
            <v>vertic. Analyse</v>
          </cell>
          <cell r="F71">
            <v>35795</v>
          </cell>
          <cell r="G71" t="str">
            <v>vertic. Analyse</v>
          </cell>
          <cell r="H71" t="str">
            <v>verschil</v>
          </cell>
          <cell r="I71" t="str">
            <v>vertic. Analyse</v>
          </cell>
        </row>
        <row r="72">
          <cell r="B72" t="str">
            <v>Schulden op meer dan een jaar</v>
          </cell>
          <cell r="E72">
            <v>0</v>
          </cell>
          <cell r="G72">
            <v>0</v>
          </cell>
          <cell r="H72">
            <v>0</v>
          </cell>
          <cell r="I72">
            <v>0</v>
          </cell>
        </row>
        <row r="73">
          <cell r="B73" t="str">
            <v>Schulden op ten hoogste een jaar</v>
          </cell>
          <cell r="E73">
            <v>0</v>
          </cell>
          <cell r="G73">
            <v>0</v>
          </cell>
          <cell r="H73">
            <v>0</v>
          </cell>
          <cell r="I73">
            <v>0</v>
          </cell>
        </row>
        <row r="74">
          <cell r="B74" t="str">
            <v>Overlopende rekeningen</v>
          </cell>
          <cell r="E74">
            <v>0</v>
          </cell>
          <cell r="G74">
            <v>0</v>
          </cell>
          <cell r="H74">
            <v>0</v>
          </cell>
          <cell r="I74">
            <v>0</v>
          </cell>
        </row>
        <row r="76">
          <cell r="B76" t="str">
            <v>Totaal vreemd vermogen (=schulden)</v>
          </cell>
          <cell r="D76">
            <v>0</v>
          </cell>
          <cell r="E76">
            <v>0</v>
          </cell>
          <cell r="F76">
            <v>0</v>
          </cell>
          <cell r="G76">
            <v>0</v>
          </cell>
          <cell r="H76">
            <v>0</v>
          </cell>
          <cell r="I76">
            <v>0</v>
          </cell>
        </row>
        <row r="80">
          <cell r="B80" t="str">
            <v>TOTAAL DER PASSIVA</v>
          </cell>
          <cell r="D80">
            <v>1</v>
          </cell>
          <cell r="E80">
            <v>1</v>
          </cell>
          <cell r="F80">
            <v>1</v>
          </cell>
          <cell r="G80">
            <v>1</v>
          </cell>
          <cell r="H80">
            <v>1</v>
          </cell>
          <cell r="I80">
            <v>1</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 2003"/>
      <sheetName val="inhoud"/>
      <sheetName val="deel I"/>
      <sheetName val="deel II"/>
      <sheetName val="Toelichting bij de beroepsk."/>
      <sheetName val="afschr.EUR"/>
      <sheetName val="bemerkingen"/>
      <sheetName val="kredie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s"/>
      <sheetName val="opm."/>
      <sheetName val="alginfo"/>
      <sheetName val="balans"/>
      <sheetName val="res.rek."/>
      <sheetName val="fisc.res."/>
      <sheetName val="toel.A"/>
      <sheetName val="afschr."/>
      <sheetName val="toel.P"/>
      <sheetName val="toel.R"/>
      <sheetName val="brutowinst"/>
      <sheetName val="loonvgl"/>
      <sheetName val="BTWuittr"/>
      <sheetName val="stock"/>
      <sheetName val="BTWtabel"/>
      <sheetName val="detail.G.IA"/>
      <sheetName val="res.tab."/>
      <sheetName val="VAA"/>
    </sheetNames>
    <sheetDataSet>
      <sheetData sheetId="0" refreshError="1"/>
      <sheetData sheetId="1" refreshError="1"/>
      <sheetData sheetId="2" refreshError="1"/>
      <sheetData sheetId="3" refreshError="1"/>
      <sheetData sheetId="4" refreshError="1">
        <row r="1">
          <cell r="D1" t="str">
            <v>Verklaring</v>
          </cell>
        </row>
        <row r="2">
          <cell r="D2" t="str">
            <v>bladzijde</v>
          </cell>
          <cell r="E2">
            <v>35795</v>
          </cell>
          <cell r="F2" t="str">
            <v>31/12/96</v>
          </cell>
          <cell r="G2" t="str">
            <v>Verschil</v>
          </cell>
          <cell r="H2" t="str">
            <v>%</v>
          </cell>
        </row>
        <row r="4">
          <cell r="B4" t="str">
            <v xml:space="preserve"> </v>
          </cell>
          <cell r="C4" t="str">
            <v>INTERNE RESULTATENREKENING</v>
          </cell>
        </row>
        <row r="8">
          <cell r="C8" t="str">
            <v>GLOBALISATIE</v>
          </cell>
        </row>
        <row r="11">
          <cell r="A11">
            <v>70</v>
          </cell>
          <cell r="C11" t="str">
            <v>Gewone bedrijfsopbrengsten</v>
          </cell>
          <cell r="E11">
            <v>16237779</v>
          </cell>
          <cell r="F11">
            <v>12148235</v>
          </cell>
          <cell r="G11">
            <v>4089544</v>
          </cell>
          <cell r="H11">
            <v>0.33663688593445878</v>
          </cell>
        </row>
        <row r="12">
          <cell r="A12">
            <v>71</v>
          </cell>
          <cell r="C12" t="str">
            <v>Wijz. in de voorr. en in de bestell. in uitvoering</v>
          </cell>
          <cell r="E12">
            <v>-1026706</v>
          </cell>
          <cell r="F12">
            <v>0</v>
          </cell>
          <cell r="G12">
            <v>-1026706</v>
          </cell>
          <cell r="H12">
            <v>1</v>
          </cell>
        </row>
        <row r="13">
          <cell r="A13">
            <v>72</v>
          </cell>
          <cell r="C13" t="str">
            <v>Geproduceerde vaste activa</v>
          </cell>
          <cell r="E13">
            <v>0</v>
          </cell>
          <cell r="F13">
            <v>0</v>
          </cell>
          <cell r="G13">
            <v>0</v>
          </cell>
          <cell r="H13">
            <v>1</v>
          </cell>
        </row>
        <row r="14">
          <cell r="A14">
            <v>74</v>
          </cell>
          <cell r="C14" t="str">
            <v>Andere bedrijfsopbrengsten</v>
          </cell>
          <cell r="E14">
            <v>51865</v>
          </cell>
          <cell r="F14">
            <v>52134</v>
          </cell>
          <cell r="G14">
            <v>-269</v>
          </cell>
          <cell r="H14">
            <v>-5.1597805654659146E-3</v>
          </cell>
        </row>
        <row r="15">
          <cell r="A15">
            <v>75</v>
          </cell>
          <cell r="C15" t="str">
            <v>Financiële opbrengsten</v>
          </cell>
          <cell r="E15">
            <v>17747</v>
          </cell>
          <cell r="F15">
            <v>136522</v>
          </cell>
          <cell r="G15">
            <v>-118775</v>
          </cell>
          <cell r="H15">
            <v>-0.87000629935102036</v>
          </cell>
        </row>
        <row r="16">
          <cell r="A16">
            <v>76</v>
          </cell>
          <cell r="C16" t="str">
            <v>Uitzonderlijke opbrengsten</v>
          </cell>
          <cell r="E16">
            <v>2000</v>
          </cell>
          <cell r="F16">
            <v>0</v>
          </cell>
          <cell r="G16">
            <v>2000</v>
          </cell>
          <cell r="H16">
            <v>1</v>
          </cell>
        </row>
        <row r="17">
          <cell r="A17">
            <v>77</v>
          </cell>
          <cell r="C17" t="str">
            <v>Te betalen of betaalde vennootschapsbelasting</v>
          </cell>
          <cell r="E17">
            <v>6209</v>
          </cell>
          <cell r="F17">
            <v>0</v>
          </cell>
          <cell r="G17">
            <v>6209</v>
          </cell>
          <cell r="H17">
            <v>1</v>
          </cell>
        </row>
        <row r="19">
          <cell r="C19" t="str">
            <v>TOTAAL OPBRENGSTEN</v>
          </cell>
          <cell r="E19">
            <v>15288894</v>
          </cell>
          <cell r="F19">
            <v>12336891</v>
          </cell>
          <cell r="G19">
            <v>2952003</v>
          </cell>
          <cell r="H19">
            <v>0.239282571273427</v>
          </cell>
        </row>
        <row r="21">
          <cell r="A21">
            <v>60</v>
          </cell>
          <cell r="C21" t="str">
            <v>Handelsgoederen, grond- en hulpstoffen</v>
          </cell>
          <cell r="E21">
            <v>10404144</v>
          </cell>
          <cell r="F21">
            <v>5797738</v>
          </cell>
          <cell r="G21">
            <v>4606406</v>
          </cell>
          <cell r="H21">
            <v>0.79451779297374248</v>
          </cell>
        </row>
        <row r="22">
          <cell r="A22">
            <v>61</v>
          </cell>
          <cell r="C22" t="str">
            <v>Diensten en diverse goederen</v>
          </cell>
          <cell r="E22">
            <v>3463504</v>
          </cell>
          <cell r="F22">
            <v>2717740</v>
          </cell>
          <cell r="G22">
            <v>745764</v>
          </cell>
          <cell r="H22">
            <v>0.27440594022974973</v>
          </cell>
        </row>
        <row r="23">
          <cell r="A23">
            <v>62</v>
          </cell>
          <cell r="C23" t="str">
            <v>Bezoldigingen en rechtstreekse sociale voordelen</v>
          </cell>
          <cell r="E23">
            <v>1436674</v>
          </cell>
          <cell r="F23">
            <v>1529155</v>
          </cell>
          <cell r="G23">
            <v>-92481</v>
          </cell>
          <cell r="H23">
            <v>-6.047849956348441E-2</v>
          </cell>
        </row>
        <row r="24">
          <cell r="A24">
            <v>63</v>
          </cell>
          <cell r="C24" t="str">
            <v>Afschrijvingen, waardeverminderingen en voorzieningen</v>
          </cell>
          <cell r="E24">
            <v>-632930</v>
          </cell>
          <cell r="F24">
            <v>1801821</v>
          </cell>
          <cell r="G24">
            <v>-2434751</v>
          </cell>
          <cell r="H24">
            <v>-1.3512724071925013</v>
          </cell>
        </row>
        <row r="25">
          <cell r="A25">
            <v>64</v>
          </cell>
          <cell r="C25" t="str">
            <v>Andere bedrijfskosten</v>
          </cell>
          <cell r="E25">
            <v>30218</v>
          </cell>
          <cell r="F25">
            <v>34581</v>
          </cell>
          <cell r="G25">
            <v>-4363</v>
          </cell>
          <cell r="H25">
            <v>-0.12616754865388508</v>
          </cell>
        </row>
        <row r="26">
          <cell r="A26">
            <v>65</v>
          </cell>
          <cell r="C26" t="str">
            <v>Financiële kosten</v>
          </cell>
          <cell r="E26">
            <v>266378</v>
          </cell>
          <cell r="F26">
            <v>167791</v>
          </cell>
          <cell r="G26">
            <v>98587</v>
          </cell>
          <cell r="H26">
            <v>0.58755833149572978</v>
          </cell>
        </row>
        <row r="27">
          <cell r="A27">
            <v>66</v>
          </cell>
          <cell r="C27" t="str">
            <v>Uitzonderlijke kosten</v>
          </cell>
          <cell r="E27">
            <v>113684</v>
          </cell>
          <cell r="F27">
            <v>0</v>
          </cell>
          <cell r="G27">
            <v>113684</v>
          </cell>
          <cell r="H27">
            <v>1</v>
          </cell>
        </row>
        <row r="28">
          <cell r="A28">
            <v>67</v>
          </cell>
          <cell r="C28" t="str">
            <v>Te betalen of betaalde vennootschapsbelasting</v>
          </cell>
          <cell r="E28">
            <v>72518</v>
          </cell>
          <cell r="F28">
            <v>119173</v>
          </cell>
          <cell r="G28">
            <v>-46655</v>
          </cell>
          <cell r="H28">
            <v>-0.39148968306579512</v>
          </cell>
        </row>
        <row r="30">
          <cell r="C30" t="str">
            <v>TOTAAL KOSTEN</v>
          </cell>
          <cell r="E30">
            <v>15154190</v>
          </cell>
          <cell r="F30">
            <v>12167999</v>
          </cell>
          <cell r="G30">
            <v>2986191</v>
          </cell>
          <cell r="H30">
            <v>0.24541348170722235</v>
          </cell>
        </row>
        <row r="31">
          <cell r="E31" t="str">
            <v xml:space="preserve"> </v>
          </cell>
          <cell r="F31" t="str">
            <v xml:space="preserve"> </v>
          </cell>
        </row>
        <row r="32">
          <cell r="C32" t="str">
            <v xml:space="preserve">NETTORESULTAAT : </v>
          </cell>
          <cell r="E32">
            <v>134704</v>
          </cell>
          <cell r="F32">
            <v>168892</v>
          </cell>
          <cell r="G32">
            <v>-34188</v>
          </cell>
          <cell r="H32">
            <v>-0.20242521848281742</v>
          </cell>
        </row>
        <row r="36">
          <cell r="A36" t="str">
            <v>NETTORESULTAAT VAN HET BOEKJAAR</v>
          </cell>
          <cell r="E36">
            <v>134704</v>
          </cell>
          <cell r="F36">
            <v>168892</v>
          </cell>
        </row>
        <row r="39">
          <cell r="C39" t="str">
            <v>Te bestemmen winstsaldo</v>
          </cell>
          <cell r="E39">
            <v>134704</v>
          </cell>
          <cell r="F39">
            <v>168892</v>
          </cell>
        </row>
        <row r="40">
          <cell r="C40" t="str">
            <v>Te verwerken verliessaldo</v>
          </cell>
          <cell r="E40">
            <v>0</v>
          </cell>
          <cell r="F40">
            <v>0</v>
          </cell>
        </row>
        <row r="42">
          <cell r="A42">
            <v>790000</v>
          </cell>
          <cell r="C42" t="str">
            <v>Overgedragen winst van vorig boekjaar</v>
          </cell>
          <cell r="E42">
            <v>0</v>
          </cell>
          <cell r="F42">
            <v>1892693</v>
          </cell>
        </row>
        <row r="43">
          <cell r="A43">
            <v>690000</v>
          </cell>
          <cell r="C43" t="str">
            <v>Overgedragen verlies van vorig boekjaar</v>
          </cell>
          <cell r="E43">
            <v>0</v>
          </cell>
          <cell r="F43">
            <v>0</v>
          </cell>
        </row>
        <row r="45">
          <cell r="A45">
            <v>791000</v>
          </cell>
          <cell r="C45" t="str">
            <v>Onttrekking aan het eigen vermogen</v>
          </cell>
          <cell r="E45">
            <v>0</v>
          </cell>
          <cell r="F45">
            <v>0</v>
          </cell>
        </row>
        <row r="47">
          <cell r="A47">
            <v>691000</v>
          </cell>
          <cell r="C47" t="str">
            <v>Toevoeging aan het kapitaal</v>
          </cell>
          <cell r="E47">
            <v>0</v>
          </cell>
          <cell r="F47">
            <v>0</v>
          </cell>
        </row>
        <row r="48">
          <cell r="A48">
            <v>692000</v>
          </cell>
          <cell r="C48" t="str">
            <v>Toevoeging aan de wettelijke reserve</v>
          </cell>
          <cell r="E48">
            <v>0</v>
          </cell>
          <cell r="F48">
            <v>0</v>
          </cell>
        </row>
        <row r="49">
          <cell r="A49">
            <v>692100</v>
          </cell>
          <cell r="C49" t="str">
            <v>Toevoeging aan de overige reserves</v>
          </cell>
          <cell r="E49">
            <v>-134704</v>
          </cell>
          <cell r="F49">
            <v>-2061585</v>
          </cell>
        </row>
        <row r="51">
          <cell r="A51">
            <v>693000</v>
          </cell>
          <cell r="C51" t="str">
            <v>Over te dragen winst</v>
          </cell>
          <cell r="E51">
            <v>0</v>
          </cell>
          <cell r="F51">
            <v>0</v>
          </cell>
        </row>
        <row r="52">
          <cell r="A52">
            <v>793000</v>
          </cell>
          <cell r="C52" t="str">
            <v>Over te dragen verlies</v>
          </cell>
          <cell r="E52">
            <v>0</v>
          </cell>
          <cell r="F52">
            <v>0</v>
          </cell>
        </row>
        <row r="54">
          <cell r="A54">
            <v>794000</v>
          </cell>
          <cell r="C54" t="str">
            <v>Tussenkomst van de vennoten in het verlies</v>
          </cell>
          <cell r="E54">
            <v>0</v>
          </cell>
          <cell r="F54">
            <v>0</v>
          </cell>
        </row>
        <row r="56">
          <cell r="A56">
            <v>694000</v>
          </cell>
          <cell r="C56" t="str">
            <v>Uit te keren winst : vergoeding van het kapitaal</v>
          </cell>
          <cell r="E56">
            <v>0</v>
          </cell>
          <cell r="F56">
            <v>0</v>
          </cell>
        </row>
        <row r="57">
          <cell r="A57">
            <v>695000</v>
          </cell>
          <cell r="C57" t="str">
            <v>Uit te keren winst : bestuurders of zaakvoerders</v>
          </cell>
          <cell r="E57">
            <v>0</v>
          </cell>
          <cell r="F57">
            <v>0</v>
          </cell>
        </row>
        <row r="58">
          <cell r="A58">
            <v>696000</v>
          </cell>
          <cell r="C58" t="str">
            <v>Uit te keren winst : andere rechthebbenden</v>
          </cell>
          <cell r="E58">
            <v>0</v>
          </cell>
          <cell r="F58">
            <v>0</v>
          </cell>
        </row>
        <row r="61">
          <cell r="A61" t="str">
            <v>SALDO NA RESULTAATVERWERKING</v>
          </cell>
          <cell r="E61">
            <v>0</v>
          </cell>
          <cell r="F61">
            <v>0</v>
          </cell>
        </row>
        <row r="65">
          <cell r="B65" t="str">
            <v>I.</v>
          </cell>
          <cell r="C65" t="str">
            <v>BEDRIJFSRESULTAAT</v>
          </cell>
        </row>
        <row r="67">
          <cell r="B67" t="str">
            <v>*</v>
          </cell>
          <cell r="C67" t="str">
            <v>Gewone bedrijfsopbrengsten</v>
          </cell>
        </row>
        <row r="68">
          <cell r="E68" t="str">
            <v xml:space="preserve"> </v>
          </cell>
          <cell r="F68" t="str">
            <v xml:space="preserve"> </v>
          </cell>
          <cell r="G68" t="str">
            <v xml:space="preserve"> </v>
          </cell>
          <cell r="H68" t="str">
            <v xml:space="preserve"> </v>
          </cell>
        </row>
        <row r="69">
          <cell r="A69">
            <v>700000</v>
          </cell>
          <cell r="C69" t="str">
            <v>Verkopen binnenland</v>
          </cell>
          <cell r="E69">
            <v>7067493</v>
          </cell>
          <cell r="F69">
            <v>3612432</v>
          </cell>
          <cell r="G69">
            <v>3455061</v>
          </cell>
          <cell r="H69">
            <v>0.95643627340251669</v>
          </cell>
        </row>
        <row r="70">
          <cell r="A70">
            <v>700100</v>
          </cell>
          <cell r="C70" t="str">
            <v>Verkopen buitenland</v>
          </cell>
          <cell r="E70">
            <v>9170286</v>
          </cell>
          <cell r="F70">
            <v>8535803</v>
          </cell>
          <cell r="G70">
            <v>634483</v>
          </cell>
          <cell r="H70">
            <v>7.4331963846869478E-2</v>
          </cell>
        </row>
        <row r="71">
          <cell r="E71">
            <v>16237779</v>
          </cell>
          <cell r="F71">
            <v>12148235</v>
          </cell>
          <cell r="G71">
            <v>4089544</v>
          </cell>
          <cell r="H71">
            <v>0.33663688593445878</v>
          </cell>
        </row>
        <row r="72">
          <cell r="A72" t="str">
            <v xml:space="preserve"> </v>
          </cell>
        </row>
        <row r="73">
          <cell r="A73">
            <v>717000</v>
          </cell>
          <cell r="C73" t="str">
            <v>Werken in uitvoering (wijziging)</v>
          </cell>
          <cell r="E73">
            <v>-1026706</v>
          </cell>
          <cell r="F73">
            <v>0</v>
          </cell>
          <cell r="G73">
            <v>-1026706</v>
          </cell>
          <cell r="H73">
            <v>1</v>
          </cell>
        </row>
        <row r="75">
          <cell r="E75">
            <v>15211073</v>
          </cell>
          <cell r="F75">
            <v>12148235</v>
          </cell>
          <cell r="G75">
            <v>3062838</v>
          </cell>
          <cell r="H75">
            <v>0.25212205723712128</v>
          </cell>
        </row>
        <row r="78">
          <cell r="B78" t="str">
            <v>*</v>
          </cell>
          <cell r="C78" t="str">
            <v>Handelsgoederen, grond- en hulpstoffen</v>
          </cell>
        </row>
        <row r="80">
          <cell r="A80">
            <v>600000</v>
          </cell>
          <cell r="C80" t="str">
            <v>Aankopen handelsgoederen</v>
          </cell>
          <cell r="E80">
            <v>12769526</v>
          </cell>
          <cell r="F80">
            <v>6978005</v>
          </cell>
          <cell r="G80">
            <v>5791521</v>
          </cell>
          <cell r="H80">
            <v>0.82996802094581479</v>
          </cell>
        </row>
        <row r="81">
          <cell r="A81">
            <v>603000</v>
          </cell>
          <cell r="C81" t="str">
            <v>Onderaanneming</v>
          </cell>
          <cell r="E81">
            <v>347118</v>
          </cell>
          <cell r="F81">
            <v>0</v>
          </cell>
          <cell r="G81">
            <v>347118</v>
          </cell>
          <cell r="H81">
            <v>1</v>
          </cell>
        </row>
        <row r="82">
          <cell r="A82">
            <v>606000</v>
          </cell>
          <cell r="C82" t="str">
            <v>Bijkomende kosten op aankopen</v>
          </cell>
          <cell r="E82">
            <v>0</v>
          </cell>
          <cell r="F82">
            <v>7032</v>
          </cell>
          <cell r="G82">
            <v>-7032</v>
          </cell>
          <cell r="H82">
            <v>-1</v>
          </cell>
        </row>
        <row r="83">
          <cell r="E83">
            <v>13116644</v>
          </cell>
          <cell r="F83">
            <v>6985037</v>
          </cell>
          <cell r="G83">
            <v>6131607</v>
          </cell>
          <cell r="H83">
            <v>0.8778202606514468</v>
          </cell>
        </row>
        <row r="85">
          <cell r="A85">
            <v>609400</v>
          </cell>
          <cell r="C85" t="str">
            <v xml:space="preserve">Voorraadwijziging </v>
          </cell>
          <cell r="D85">
            <v>26</v>
          </cell>
          <cell r="E85">
            <v>-2712500</v>
          </cell>
          <cell r="F85">
            <v>-1187299</v>
          </cell>
          <cell r="G85">
            <v>-1525201</v>
          </cell>
          <cell r="H85">
            <v>1.2845972244565185</v>
          </cell>
        </row>
        <row r="86">
          <cell r="E86">
            <v>-2712500</v>
          </cell>
          <cell r="F86">
            <v>-1187299</v>
          </cell>
          <cell r="G86">
            <v>-1525201</v>
          </cell>
          <cell r="H86">
            <v>1.2845972244565185</v>
          </cell>
        </row>
        <row r="88">
          <cell r="E88">
            <v>10404144</v>
          </cell>
          <cell r="F88">
            <v>5797738</v>
          </cell>
          <cell r="G88">
            <v>4606406</v>
          </cell>
          <cell r="H88">
            <v>0.79451779297374248</v>
          </cell>
        </row>
        <row r="91">
          <cell r="B91" t="str">
            <v>*</v>
          </cell>
          <cell r="C91" t="str">
            <v>Andere bedrijfsopbrengsten</v>
          </cell>
        </row>
        <row r="93">
          <cell r="A93">
            <v>744000</v>
          </cell>
          <cell r="C93" t="str">
            <v>Tussenkomst schadevergoedingen</v>
          </cell>
          <cell r="E93">
            <v>0</v>
          </cell>
          <cell r="F93">
            <v>1928</v>
          </cell>
          <cell r="G93">
            <v>-1928</v>
          </cell>
          <cell r="H93">
            <v>-1</v>
          </cell>
        </row>
        <row r="94">
          <cell r="A94">
            <v>749100</v>
          </cell>
          <cell r="C94" t="str">
            <v>Recuperatie voordelen alle aard</v>
          </cell>
          <cell r="D94">
            <v>26</v>
          </cell>
          <cell r="E94">
            <v>51865</v>
          </cell>
          <cell r="F94">
            <v>50206</v>
          </cell>
          <cell r="G94">
            <v>1659</v>
          </cell>
          <cell r="H94">
            <v>3.3043859299685299E-2</v>
          </cell>
        </row>
        <row r="95">
          <cell r="E95" t="str">
            <v xml:space="preserve"> </v>
          </cell>
          <cell r="F95" t="str">
            <v xml:space="preserve"> </v>
          </cell>
          <cell r="G95" t="str">
            <v xml:space="preserve"> </v>
          </cell>
          <cell r="H95" t="str">
            <v xml:space="preserve"> </v>
          </cell>
        </row>
        <row r="96">
          <cell r="E96">
            <v>51865</v>
          </cell>
          <cell r="F96">
            <v>52134</v>
          </cell>
          <cell r="G96">
            <v>-269</v>
          </cell>
          <cell r="H96">
            <v>-5.1597805654659146E-3</v>
          </cell>
        </row>
        <row r="99">
          <cell r="C99" t="str">
            <v>Totaal brutobedrijfsresultaten</v>
          </cell>
          <cell r="E99">
            <v>4858794</v>
          </cell>
          <cell r="F99">
            <v>6402631</v>
          </cell>
          <cell r="G99">
            <v>-1543837</v>
          </cell>
          <cell r="H99">
            <v>-0.24112540610258501</v>
          </cell>
        </row>
        <row r="102">
          <cell r="B102" t="str">
            <v>*</v>
          </cell>
          <cell r="C102" t="str">
            <v>Diensten en diverse goederen</v>
          </cell>
        </row>
        <row r="104">
          <cell r="B104" t="str">
            <v>* Huur en huurlasten</v>
          </cell>
        </row>
        <row r="105">
          <cell r="A105">
            <v>610020</v>
          </cell>
          <cell r="C105" t="str">
            <v>Huur gebouwen</v>
          </cell>
          <cell r="D105">
            <v>26</v>
          </cell>
          <cell r="E105">
            <v>262412</v>
          </cell>
          <cell r="F105">
            <v>275799</v>
          </cell>
          <cell r="G105">
            <v>-13387</v>
          </cell>
          <cell r="H105">
            <v>-4.8538972222524374E-2</v>
          </cell>
        </row>
        <row r="106">
          <cell r="A106">
            <v>610050</v>
          </cell>
          <cell r="C106" t="str">
            <v>Huur heftruck</v>
          </cell>
          <cell r="D106">
            <v>27</v>
          </cell>
          <cell r="E106">
            <v>49319</v>
          </cell>
          <cell r="F106">
            <v>0</v>
          </cell>
          <cell r="G106">
            <v>49319</v>
          </cell>
          <cell r="H106">
            <v>1</v>
          </cell>
        </row>
        <row r="107">
          <cell r="A107">
            <v>610060</v>
          </cell>
          <cell r="C107" t="str">
            <v>Postbusfunctie maatsch.zetel</v>
          </cell>
          <cell r="E107">
            <v>10000</v>
          </cell>
          <cell r="F107">
            <v>0</v>
          </cell>
          <cell r="G107">
            <v>10000</v>
          </cell>
          <cell r="H107">
            <v>1</v>
          </cell>
        </row>
        <row r="108">
          <cell r="E108">
            <v>311731</v>
          </cell>
          <cell r="F108">
            <v>275799</v>
          </cell>
          <cell r="G108">
            <v>35932</v>
          </cell>
          <cell r="H108">
            <v>0.13028328601626546</v>
          </cell>
        </row>
        <row r="110">
          <cell r="A110" t="str">
            <v xml:space="preserve"> </v>
          </cell>
          <cell r="B110" t="str">
            <v>* Onderhoud en herstellingen</v>
          </cell>
        </row>
        <row r="111">
          <cell r="A111">
            <v>611020</v>
          </cell>
          <cell r="C111" t="str">
            <v>Onderhoud gebouwen</v>
          </cell>
          <cell r="E111">
            <v>15151</v>
          </cell>
          <cell r="F111">
            <v>0</v>
          </cell>
          <cell r="G111">
            <v>15151</v>
          </cell>
          <cell r="H111">
            <v>1</v>
          </cell>
        </row>
        <row r="112">
          <cell r="A112">
            <v>611030</v>
          </cell>
          <cell r="C112" t="str">
            <v>Onderhoud en herstelling materieel en machines</v>
          </cell>
          <cell r="E112">
            <v>209962</v>
          </cell>
          <cell r="F112">
            <v>84117</v>
          </cell>
          <cell r="G112">
            <v>125845</v>
          </cell>
          <cell r="H112">
            <v>1.4960709487975081</v>
          </cell>
        </row>
        <row r="113">
          <cell r="A113">
            <v>611050</v>
          </cell>
          <cell r="C113" t="str">
            <v>Onderhoud en herstelling heftruck</v>
          </cell>
          <cell r="E113">
            <v>6960</v>
          </cell>
          <cell r="F113">
            <v>143183</v>
          </cell>
          <cell r="G113">
            <v>-136223</v>
          </cell>
          <cell r="H113">
            <v>-0.95139087740863093</v>
          </cell>
        </row>
        <row r="114">
          <cell r="A114">
            <v>611060</v>
          </cell>
          <cell r="C114" t="str">
            <v>Onderhoud en herstelling personenwagen</v>
          </cell>
          <cell r="E114">
            <v>107161</v>
          </cell>
          <cell r="F114">
            <v>74671</v>
          </cell>
          <cell r="G114">
            <v>32490</v>
          </cell>
          <cell r="H114">
            <v>0.43510867672858272</v>
          </cell>
        </row>
        <row r="115">
          <cell r="E115">
            <v>460911</v>
          </cell>
          <cell r="F115">
            <v>339234</v>
          </cell>
          <cell r="G115">
            <v>121677</v>
          </cell>
          <cell r="H115">
            <v>0.35868161799819592</v>
          </cell>
        </row>
        <row r="116">
          <cell r="E116">
            <v>339234</v>
          </cell>
          <cell r="F116">
            <v>301971</v>
          </cell>
          <cell r="G116">
            <v>37263</v>
          </cell>
          <cell r="H116">
            <v>0.12339926681701223</v>
          </cell>
        </row>
        <row r="117">
          <cell r="B117" t="str">
            <v>* Leveringen</v>
          </cell>
        </row>
        <row r="118">
          <cell r="A118">
            <v>612000</v>
          </cell>
          <cell r="B118" t="str">
            <v>* Leveringen</v>
          </cell>
          <cell r="C118" t="str">
            <v>Telefoon</v>
          </cell>
          <cell r="E118">
            <v>43647</v>
          </cell>
          <cell r="F118">
            <v>32422</v>
          </cell>
          <cell r="G118">
            <v>11225</v>
          </cell>
          <cell r="H118">
            <v>0.34621553266300659</v>
          </cell>
        </row>
        <row r="119">
          <cell r="A119">
            <v>612000</v>
          </cell>
          <cell r="C119" t="str">
            <v>Telefoon</v>
          </cell>
          <cell r="E119">
            <v>32422</v>
          </cell>
          <cell r="F119">
            <v>41451</v>
          </cell>
          <cell r="G119">
            <v>-9029</v>
          </cell>
          <cell r="H119">
            <v>-0.21782345419893367</v>
          </cell>
        </row>
        <row r="120">
          <cell r="A120">
            <v>612020</v>
          </cell>
          <cell r="C120" t="str">
            <v>Fax</v>
          </cell>
          <cell r="E120">
            <v>15008</v>
          </cell>
          <cell r="F120">
            <v>0</v>
          </cell>
          <cell r="G120">
            <v>15008</v>
          </cell>
          <cell r="H120">
            <v>1</v>
          </cell>
        </row>
        <row r="121">
          <cell r="A121">
            <v>612040</v>
          </cell>
          <cell r="C121" t="str">
            <v>Postzegels</v>
          </cell>
          <cell r="E121">
            <v>2102</v>
          </cell>
          <cell r="F121">
            <v>0</v>
          </cell>
          <cell r="G121">
            <v>2102</v>
          </cell>
          <cell r="H121">
            <v>1</v>
          </cell>
        </row>
        <row r="122">
          <cell r="A122">
            <v>612100</v>
          </cell>
          <cell r="C122" t="str">
            <v>Mobilofoon</v>
          </cell>
          <cell r="E122">
            <v>11614</v>
          </cell>
          <cell r="F122">
            <v>0</v>
          </cell>
          <cell r="G122">
            <v>11614</v>
          </cell>
          <cell r="H122">
            <v>1</v>
          </cell>
        </row>
        <row r="123">
          <cell r="A123">
            <v>612130</v>
          </cell>
          <cell r="C123" t="str">
            <v xml:space="preserve">Electriciteit </v>
          </cell>
          <cell r="E123">
            <v>28587</v>
          </cell>
          <cell r="F123">
            <v>69182</v>
          </cell>
          <cell r="G123">
            <v>-40595</v>
          </cell>
          <cell r="H123">
            <v>-0.58678558006417858</v>
          </cell>
        </row>
        <row r="124">
          <cell r="A124">
            <v>612140</v>
          </cell>
          <cell r="C124" t="str">
            <v>Verwarmingskosten</v>
          </cell>
          <cell r="E124">
            <v>43060</v>
          </cell>
          <cell r="F124">
            <v>89440</v>
          </cell>
          <cell r="G124">
            <v>-46380</v>
          </cell>
          <cell r="H124">
            <v>-0.5185599284436494</v>
          </cell>
        </row>
        <row r="125">
          <cell r="A125">
            <v>612170</v>
          </cell>
          <cell r="C125" t="str">
            <v>Brandstof voertuigen</v>
          </cell>
          <cell r="E125">
            <v>167012</v>
          </cell>
          <cell r="F125">
            <v>124261</v>
          </cell>
          <cell r="G125">
            <v>42751</v>
          </cell>
          <cell r="H125">
            <v>0.34404197616307608</v>
          </cell>
        </row>
        <row r="126">
          <cell r="A126">
            <v>612201</v>
          </cell>
          <cell r="C126" t="str">
            <v>Olie</v>
          </cell>
          <cell r="E126">
            <v>29136</v>
          </cell>
          <cell r="F126">
            <v>0</v>
          </cell>
          <cell r="G126">
            <v>29136</v>
          </cell>
          <cell r="H126">
            <v>1</v>
          </cell>
        </row>
        <row r="127">
          <cell r="A127">
            <v>612210</v>
          </cell>
          <cell r="C127" t="str">
            <v xml:space="preserve">Onderhoudsprodukten </v>
          </cell>
          <cell r="E127">
            <v>1410</v>
          </cell>
          <cell r="F127">
            <v>44283</v>
          </cell>
          <cell r="G127">
            <v>-42873</v>
          </cell>
          <cell r="H127">
            <v>-0.96815933879818439</v>
          </cell>
        </row>
        <row r="128">
          <cell r="A128">
            <v>612230</v>
          </cell>
          <cell r="C128" t="str">
            <v>Klein gereedschap</v>
          </cell>
          <cell r="E128">
            <v>143606</v>
          </cell>
          <cell r="F128">
            <v>98231</v>
          </cell>
          <cell r="G128">
            <v>45375</v>
          </cell>
          <cell r="H128">
            <v>0.46192138937809857</v>
          </cell>
        </row>
        <row r="129">
          <cell r="A129">
            <v>612400</v>
          </cell>
          <cell r="C129" t="str">
            <v>Bureelbenodigdheden en drukwerken</v>
          </cell>
          <cell r="E129">
            <v>16999</v>
          </cell>
          <cell r="F129">
            <v>22106</v>
          </cell>
          <cell r="G129">
            <v>-5107</v>
          </cell>
          <cell r="H129">
            <v>-0.23102325160589884</v>
          </cell>
        </row>
        <row r="131">
          <cell r="B131" t="str">
            <v>* Vergoedingen betaald aan derden</v>
          </cell>
          <cell r="E131">
            <v>490956</v>
          </cell>
          <cell r="F131">
            <v>488954</v>
          </cell>
          <cell r="G131">
            <v>2002</v>
          </cell>
          <cell r="H131">
            <v>4.0944546930795122E-3</v>
          </cell>
        </row>
        <row r="132">
          <cell r="A132">
            <v>613210</v>
          </cell>
          <cell r="C132" t="str">
            <v>Ereloon accountant</v>
          </cell>
          <cell r="E132">
            <v>144500</v>
          </cell>
          <cell r="F132">
            <v>145300</v>
          </cell>
          <cell r="G132">
            <v>-800</v>
          </cell>
          <cell r="H132">
            <v>-5.5058499655884375E-3</v>
          </cell>
        </row>
        <row r="133">
          <cell r="A133">
            <v>613220</v>
          </cell>
          <cell r="B133" t="str">
            <v>* Vergoedingen betaald aan derden</v>
          </cell>
          <cell r="C133" t="str">
            <v>Ereloon advokaat</v>
          </cell>
          <cell r="E133">
            <v>0</v>
          </cell>
          <cell r="F133">
            <v>41302</v>
          </cell>
          <cell r="G133">
            <v>-41302</v>
          </cell>
          <cell r="H133">
            <v>-1</v>
          </cell>
        </row>
        <row r="134">
          <cell r="A134">
            <v>613201</v>
          </cell>
          <cell r="C134" t="str">
            <v>Ereloon diverse</v>
          </cell>
          <cell r="E134">
            <v>0</v>
          </cell>
          <cell r="F134">
            <v>5000</v>
          </cell>
          <cell r="G134">
            <v>-5000</v>
          </cell>
          <cell r="H134">
            <v>-1</v>
          </cell>
        </row>
        <row r="135">
          <cell r="A135">
            <v>613210</v>
          </cell>
          <cell r="C135" t="str">
            <v>Ereloon accountant</v>
          </cell>
          <cell r="E135">
            <v>145300</v>
          </cell>
          <cell r="F135">
            <v>118445</v>
          </cell>
          <cell r="G135">
            <v>26855</v>
          </cell>
          <cell r="H135">
            <v>0.22672970577061083</v>
          </cell>
        </row>
        <row r="136">
          <cell r="A136">
            <v>613220</v>
          </cell>
          <cell r="C136" t="str">
            <v>Ereloon advokaat</v>
          </cell>
          <cell r="D136">
            <v>27</v>
          </cell>
          <cell r="E136">
            <v>41302</v>
          </cell>
          <cell r="F136">
            <v>0</v>
          </cell>
          <cell r="G136">
            <v>41302</v>
          </cell>
          <cell r="H136">
            <v>1</v>
          </cell>
        </row>
        <row r="137">
          <cell r="A137">
            <v>613209</v>
          </cell>
          <cell r="C137" t="str">
            <v>Wijziging provisie eindejaarsaudit</v>
          </cell>
          <cell r="E137">
            <v>0</v>
          </cell>
          <cell r="F137">
            <v>60000</v>
          </cell>
          <cell r="G137">
            <v>-60000</v>
          </cell>
          <cell r="H137">
            <v>-1</v>
          </cell>
        </row>
        <row r="138">
          <cell r="A138">
            <v>613270</v>
          </cell>
          <cell r="C138" t="str">
            <v>Kosten sociaal secretariaat</v>
          </cell>
          <cell r="E138">
            <v>16830</v>
          </cell>
          <cell r="F138">
            <v>19306</v>
          </cell>
          <cell r="G138">
            <v>-2476</v>
          </cell>
          <cell r="H138">
            <v>-0.12825028488552781</v>
          </cell>
        </row>
        <row r="139">
          <cell r="A139">
            <v>613250</v>
          </cell>
          <cell r="C139" t="str">
            <v>Wettelijke bekendmakingen</v>
          </cell>
          <cell r="D139">
            <v>27</v>
          </cell>
          <cell r="E139">
            <v>15323</v>
          </cell>
          <cell r="F139">
            <v>9888</v>
          </cell>
          <cell r="G139">
            <v>5435</v>
          </cell>
          <cell r="H139">
            <v>0.54965614886731395</v>
          </cell>
        </row>
        <row r="140">
          <cell r="A140">
            <v>613300</v>
          </cell>
          <cell r="C140" t="str">
            <v>Dienstverlenende organismen</v>
          </cell>
          <cell r="D140">
            <v>27</v>
          </cell>
          <cell r="E140">
            <v>5000</v>
          </cell>
          <cell r="F140">
            <v>0</v>
          </cell>
          <cell r="G140">
            <v>5000</v>
          </cell>
          <cell r="H140">
            <v>1</v>
          </cell>
        </row>
        <row r="141">
          <cell r="A141">
            <v>613301</v>
          </cell>
          <cell r="C141" t="str">
            <v>Vervoer door derden</v>
          </cell>
          <cell r="D141">
            <v>27</v>
          </cell>
          <cell r="E141">
            <v>632180</v>
          </cell>
          <cell r="F141">
            <v>48938</v>
          </cell>
          <cell r="G141">
            <v>583242</v>
          </cell>
          <cell r="H141">
            <v>11.917977849523888</v>
          </cell>
        </row>
        <row r="142">
          <cell r="A142">
            <v>613302</v>
          </cell>
          <cell r="C142" t="str">
            <v>Commissielonen</v>
          </cell>
          <cell r="D142">
            <v>28</v>
          </cell>
          <cell r="E142">
            <v>299115</v>
          </cell>
          <cell r="F142">
            <v>204632</v>
          </cell>
          <cell r="G142">
            <v>94483</v>
          </cell>
          <cell r="H142">
            <v>0.46172152937956917</v>
          </cell>
        </row>
        <row r="143">
          <cell r="A143">
            <v>612220</v>
          </cell>
          <cell r="C143" t="str">
            <v>Bezoeken beurzen</v>
          </cell>
          <cell r="E143">
            <v>3184</v>
          </cell>
          <cell r="F143">
            <v>0</v>
          </cell>
          <cell r="G143">
            <v>3184</v>
          </cell>
          <cell r="H143">
            <v>1</v>
          </cell>
        </row>
        <row r="144">
          <cell r="A144">
            <v>613510</v>
          </cell>
          <cell r="C144" t="str">
            <v xml:space="preserve">Verzek. brand </v>
          </cell>
          <cell r="D144">
            <v>28</v>
          </cell>
          <cell r="E144">
            <v>30770</v>
          </cell>
          <cell r="F144">
            <v>17585</v>
          </cell>
          <cell r="G144">
            <v>13185</v>
          </cell>
          <cell r="H144">
            <v>0.74978675007108331</v>
          </cell>
        </row>
        <row r="145">
          <cell r="A145">
            <v>613530</v>
          </cell>
          <cell r="C145" t="str">
            <v>Verzek. voertuigen</v>
          </cell>
          <cell r="D145">
            <v>29</v>
          </cell>
          <cell r="E145">
            <v>28274</v>
          </cell>
          <cell r="F145">
            <v>26062</v>
          </cell>
          <cell r="G145">
            <v>2212</v>
          </cell>
          <cell r="H145">
            <v>8.4874529967001761E-2</v>
          </cell>
        </row>
        <row r="146">
          <cell r="A146">
            <v>613540</v>
          </cell>
          <cell r="B146" t="str">
            <v>* Aankondigingen, reklame, propaganda en documentatie</v>
          </cell>
          <cell r="C146" t="str">
            <v xml:space="preserve">Verzek. B.A. </v>
          </cell>
          <cell r="D146">
            <v>29</v>
          </cell>
          <cell r="E146">
            <v>5949</v>
          </cell>
          <cell r="F146">
            <v>5949</v>
          </cell>
          <cell r="G146">
            <v>0</v>
          </cell>
          <cell r="H146">
            <v>0</v>
          </cell>
        </row>
        <row r="147">
          <cell r="A147">
            <v>615101</v>
          </cell>
          <cell r="C147" t="str">
            <v>Reis- en representatiekosten binnenland</v>
          </cell>
          <cell r="E147">
            <v>6805</v>
          </cell>
          <cell r="F147">
            <v>5880</v>
          </cell>
          <cell r="G147">
            <v>925</v>
          </cell>
          <cell r="H147">
            <v>0.15731292517006804</v>
          </cell>
        </row>
        <row r="148">
          <cell r="A148">
            <v>615102</v>
          </cell>
          <cell r="C148" t="str">
            <v>Reiskosten buitenland</v>
          </cell>
          <cell r="E148">
            <v>1223227</v>
          </cell>
          <cell r="F148">
            <v>515805</v>
          </cell>
          <cell r="G148">
            <v>707422</v>
          </cell>
          <cell r="H148">
            <v>1.371491164296585</v>
          </cell>
        </row>
        <row r="149">
          <cell r="A149">
            <v>612401</v>
          </cell>
          <cell r="C149" t="str">
            <v>Publiciteit en advertenties</v>
          </cell>
          <cell r="E149">
            <v>0</v>
          </cell>
          <cell r="F149">
            <v>10365</v>
          </cell>
          <cell r="G149">
            <v>-10365</v>
          </cell>
          <cell r="H149">
            <v>-1</v>
          </cell>
        </row>
        <row r="150">
          <cell r="B150" t="str">
            <v>* Aankondigingen, reklame, propaganda en documentatie</v>
          </cell>
          <cell r="E150">
            <v>6805</v>
          </cell>
          <cell r="F150">
            <v>22965</v>
          </cell>
          <cell r="G150">
            <v>-16160</v>
          </cell>
          <cell r="H150">
            <v>-0.70367951230132808</v>
          </cell>
        </row>
        <row r="151">
          <cell r="A151">
            <v>615101</v>
          </cell>
          <cell r="C151" t="str">
            <v>Reis- en representatiekosten binnenland</v>
          </cell>
          <cell r="E151">
            <v>5880</v>
          </cell>
          <cell r="F151">
            <v>1095</v>
          </cell>
          <cell r="G151">
            <v>4785</v>
          </cell>
          <cell r="H151">
            <v>4.3698630136986303</v>
          </cell>
        </row>
        <row r="152">
          <cell r="A152">
            <v>615102</v>
          </cell>
          <cell r="B152" t="str">
            <v>* Bezold., premies voor buitenwett.verz. best., zaakv. of werkende venn.</v>
          </cell>
          <cell r="C152" t="str">
            <v>Reiskosten buitenland</v>
          </cell>
          <cell r="E152">
            <v>6720</v>
          </cell>
          <cell r="F152">
            <v>6188</v>
          </cell>
          <cell r="G152">
            <v>532</v>
          </cell>
          <cell r="H152">
            <v>8.5972850678733032E-2</v>
          </cell>
        </row>
        <row r="153">
          <cell r="A153">
            <v>612401</v>
          </cell>
          <cell r="C153" t="str">
            <v>Publiciteit en advertenties</v>
          </cell>
          <cell r="E153">
            <v>10365</v>
          </cell>
          <cell r="F153">
            <v>2500</v>
          </cell>
          <cell r="G153">
            <v>7865</v>
          </cell>
          <cell r="H153">
            <v>3.1459999999999999</v>
          </cell>
        </row>
        <row r="154">
          <cell r="A154">
            <v>618300</v>
          </cell>
          <cell r="C154" t="str">
            <v>Verzekering gewaarborgd inkomen</v>
          </cell>
          <cell r="E154">
            <v>6357</v>
          </cell>
          <cell r="F154">
            <v>19071</v>
          </cell>
          <cell r="G154">
            <v>-12714</v>
          </cell>
          <cell r="H154">
            <v>-0.66666666666666663</v>
          </cell>
        </row>
        <row r="155">
          <cell r="E155">
            <v>22965</v>
          </cell>
          <cell r="F155">
            <v>9783</v>
          </cell>
          <cell r="G155">
            <v>13182</v>
          </cell>
          <cell r="H155">
            <v>1.3474394357559032</v>
          </cell>
        </row>
        <row r="157">
          <cell r="B157" t="str">
            <v>* Bezold., premies voor buitenwett.verz. best., zaakv. of werkende venn.</v>
          </cell>
          <cell r="C157" t="str">
            <v>Totaal diensten en diverse goederen</v>
          </cell>
          <cell r="E157">
            <v>3927699</v>
          </cell>
          <cell r="F157">
            <v>3463504</v>
          </cell>
          <cell r="G157">
            <v>464195</v>
          </cell>
          <cell r="H157">
            <v>0.13402467558865241</v>
          </cell>
        </row>
        <row r="158">
          <cell r="A158">
            <v>618000</v>
          </cell>
          <cell r="C158" t="str">
            <v>Vergoeding zaakvoerder</v>
          </cell>
          <cell r="D158">
            <v>29</v>
          </cell>
          <cell r="E158">
            <v>1056320</v>
          </cell>
          <cell r="F158">
            <v>1100000</v>
          </cell>
          <cell r="G158">
            <v>-43680</v>
          </cell>
          <cell r="H158">
            <v>-3.9709090909090909E-2</v>
          </cell>
        </row>
        <row r="159">
          <cell r="A159">
            <v>618300</v>
          </cell>
          <cell r="B159" t="str">
            <v>*</v>
          </cell>
          <cell r="C159" t="str">
            <v>Verzekering gewaarborgd inkomen</v>
          </cell>
          <cell r="D159">
            <v>30</v>
          </cell>
          <cell r="E159">
            <v>19071</v>
          </cell>
          <cell r="F159">
            <v>25428</v>
          </cell>
          <cell r="G159">
            <v>-6357</v>
          </cell>
          <cell r="H159">
            <v>-0.25</v>
          </cell>
        </row>
        <row r="161">
          <cell r="E161">
            <v>1075391</v>
          </cell>
          <cell r="F161">
            <v>1125428</v>
          </cell>
          <cell r="G161">
            <v>-50037</v>
          </cell>
          <cell r="H161">
            <v>-4.4460418614073932E-2</v>
          </cell>
        </row>
        <row r="162">
          <cell r="B162" t="str">
            <v>* Bezoldigingen en rechtstreekse voordelen</v>
          </cell>
        </row>
        <row r="163">
          <cell r="A163">
            <v>620300</v>
          </cell>
          <cell r="C163" t="str">
            <v>Totaal diensten en diverse goederen</v>
          </cell>
          <cell r="E163">
            <v>3463504</v>
          </cell>
          <cell r="F163">
            <v>2717740</v>
          </cell>
          <cell r="G163">
            <v>745764</v>
          </cell>
          <cell r="H163">
            <v>0.27440594022974973</v>
          </cell>
        </row>
        <row r="164">
          <cell r="A164">
            <v>620310</v>
          </cell>
          <cell r="C164" t="str">
            <v>Terugname provisie verlofgeld arbeiders</v>
          </cell>
          <cell r="E164">
            <v>-92581</v>
          </cell>
          <cell r="F164">
            <v>-119658</v>
          </cell>
          <cell r="G164">
            <v>27077</v>
          </cell>
          <cell r="H164">
            <v>-0.22628658342944058</v>
          </cell>
        </row>
        <row r="165">
          <cell r="A165">
            <v>620311</v>
          </cell>
          <cell r="B165" t="str">
            <v>*</v>
          </cell>
          <cell r="C165" t="str">
            <v>Bezoldigingen en rechtstreekse sociale voordelen</v>
          </cell>
          <cell r="E165">
            <v>94906</v>
          </cell>
          <cell r="F165">
            <v>92581</v>
          </cell>
          <cell r="G165">
            <v>2325</v>
          </cell>
          <cell r="H165">
            <v>2.511314416564954E-2</v>
          </cell>
        </row>
        <row r="166">
          <cell r="A166">
            <v>620312</v>
          </cell>
          <cell r="C166" t="str">
            <v>RSZ-bijdrage verlofgeld arbeiders</v>
          </cell>
          <cell r="E166">
            <v>88840</v>
          </cell>
          <cell r="F166">
            <v>114823</v>
          </cell>
          <cell r="G166">
            <v>-25983</v>
          </cell>
          <cell r="H166">
            <v>-0.22628741628419394</v>
          </cell>
        </row>
        <row r="167">
          <cell r="A167">
            <v>620313</v>
          </cell>
          <cell r="C167" t="str">
            <v>Provisie eindejaarspremie arbeiders</v>
          </cell>
          <cell r="E167">
            <v>162756</v>
          </cell>
          <cell r="F167">
            <v>0</v>
          </cell>
          <cell r="G167">
            <v>162756</v>
          </cell>
          <cell r="H167">
            <v>1</v>
          </cell>
        </row>
        <row r="168">
          <cell r="B168" t="str">
            <v>* Bezoldigingen en rechtstreekse voordelen</v>
          </cell>
        </row>
        <row r="169">
          <cell r="A169">
            <v>620300</v>
          </cell>
          <cell r="C169" t="str">
            <v>Lonen arbeiders</v>
          </cell>
          <cell r="E169">
            <v>865894</v>
          </cell>
          <cell r="F169">
            <v>1120129</v>
          </cell>
          <cell r="G169">
            <v>-254235</v>
          </cell>
          <cell r="H169">
            <v>-0.2269693937037609</v>
          </cell>
        </row>
        <row r="170">
          <cell r="A170">
            <v>620310</v>
          </cell>
          <cell r="C170" t="str">
            <v>Terugname provisie verlofgeld arbeiders</v>
          </cell>
          <cell r="E170">
            <v>-119658</v>
          </cell>
          <cell r="F170">
            <v>-26732</v>
          </cell>
          <cell r="G170">
            <v>-92926</v>
          </cell>
          <cell r="H170">
            <v>3.4762082896902591</v>
          </cell>
        </row>
        <row r="171">
          <cell r="A171">
            <v>620311</v>
          </cell>
          <cell r="B171" t="str">
            <v>* Werkgeversbijdragen voor sociale verzekeringen</v>
          </cell>
          <cell r="C171" t="str">
            <v>Provisie verlofgeld arbeiders</v>
          </cell>
          <cell r="E171">
            <v>92581</v>
          </cell>
          <cell r="F171">
            <v>119658</v>
          </cell>
          <cell r="G171">
            <v>-27077</v>
          </cell>
          <cell r="H171">
            <v>-0.22628658342944058</v>
          </cell>
        </row>
        <row r="172">
          <cell r="A172">
            <v>620312</v>
          </cell>
          <cell r="C172" t="str">
            <v>RSZ-bijdrage verlofgeld arbeiders</v>
          </cell>
          <cell r="E172">
            <v>114823</v>
          </cell>
          <cell r="F172">
            <v>25652</v>
          </cell>
          <cell r="G172">
            <v>89171</v>
          </cell>
          <cell r="H172">
            <v>3.4761811944487757</v>
          </cell>
        </row>
        <row r="173">
          <cell r="A173">
            <v>622100</v>
          </cell>
          <cell r="C173" t="str">
            <v>Fonds bestaanszekerheid</v>
          </cell>
          <cell r="E173">
            <v>61826</v>
          </cell>
          <cell r="F173">
            <v>69269</v>
          </cell>
          <cell r="G173">
            <v>-7443</v>
          </cell>
          <cell r="H173">
            <v>-0.10745066335590235</v>
          </cell>
        </row>
        <row r="174">
          <cell r="A174">
            <v>622200</v>
          </cell>
          <cell r="C174" t="str">
            <v>Bijdrage opslag en intrest</v>
          </cell>
          <cell r="E174">
            <v>953640</v>
          </cell>
          <cell r="F174">
            <v>1238707</v>
          </cell>
          <cell r="G174">
            <v>-285067</v>
          </cell>
          <cell r="H174">
            <v>-0.23013271096393256</v>
          </cell>
        </row>
        <row r="176">
          <cell r="A176" t="str">
            <v xml:space="preserve"> </v>
          </cell>
          <cell r="B176" t="str">
            <v>* Werkgeversbijdragen voor sociale verzekeringen</v>
          </cell>
          <cell r="E176">
            <v>319921</v>
          </cell>
          <cell r="F176">
            <v>364098</v>
          </cell>
          <cell r="G176">
            <v>-44177</v>
          </cell>
          <cell r="H176">
            <v>-0.12133271811435382</v>
          </cell>
        </row>
        <row r="177">
          <cell r="A177">
            <v>621300</v>
          </cell>
          <cell r="C177" t="str">
            <v>Patronale lasten arbeiders</v>
          </cell>
          <cell r="D177" t="str">
            <v>attest</v>
          </cell>
          <cell r="E177">
            <v>294829</v>
          </cell>
          <cell r="F177">
            <v>104606</v>
          </cell>
          <cell r="G177">
            <v>190223</v>
          </cell>
          <cell r="H177">
            <v>1.818471215800241</v>
          </cell>
        </row>
        <row r="178">
          <cell r="A178">
            <v>622100</v>
          </cell>
          <cell r="B178" t="str">
            <v>* Andere personeelskosten</v>
          </cell>
          <cell r="C178" t="str">
            <v>Fonds bestaanszekerheid</v>
          </cell>
          <cell r="D178" t="str">
            <v>attest</v>
          </cell>
          <cell r="E178">
            <v>69269</v>
          </cell>
          <cell r="F178">
            <v>86572</v>
          </cell>
          <cell r="G178">
            <v>-17303</v>
          </cell>
          <cell r="H178">
            <v>-0.19986831770087327</v>
          </cell>
        </row>
        <row r="179">
          <cell r="A179">
            <v>623000</v>
          </cell>
          <cell r="C179" t="str">
            <v>Wetsverzekering</v>
          </cell>
          <cell r="E179">
            <v>153572</v>
          </cell>
          <cell r="F179">
            <v>99970</v>
          </cell>
          <cell r="G179">
            <v>53602</v>
          </cell>
          <cell r="H179">
            <v>0.53618085425627693</v>
          </cell>
        </row>
        <row r="180">
          <cell r="A180">
            <v>623210</v>
          </cell>
          <cell r="C180" t="str">
            <v>Kosten medische dienst</v>
          </cell>
          <cell r="E180">
            <v>364098</v>
          </cell>
          <cell r="F180">
            <v>191178</v>
          </cell>
          <cell r="G180">
            <v>172920</v>
          </cell>
          <cell r="H180">
            <v>0.90449737940558017</v>
          </cell>
        </row>
        <row r="181">
          <cell r="A181">
            <v>623240</v>
          </cell>
          <cell r="C181" t="str">
            <v>Kosten verplaatsing van en naar het werk</v>
          </cell>
          <cell r="E181">
            <v>6785</v>
          </cell>
          <cell r="F181">
            <v>6431</v>
          </cell>
          <cell r="G181">
            <v>354</v>
          </cell>
          <cell r="H181">
            <v>5.5045871559633031E-2</v>
          </cell>
        </row>
        <row r="182">
          <cell r="A182">
            <v>623250</v>
          </cell>
          <cell r="B182" t="str">
            <v>* Andere personeelskosten</v>
          </cell>
          <cell r="C182" t="str">
            <v>Specifieke werkkledij</v>
          </cell>
          <cell r="E182">
            <v>0</v>
          </cell>
          <cell r="F182">
            <v>6538</v>
          </cell>
          <cell r="G182">
            <v>-6538</v>
          </cell>
          <cell r="H182">
            <v>-1</v>
          </cell>
        </row>
        <row r="183">
          <cell r="A183">
            <v>623000</v>
          </cell>
          <cell r="C183" t="str">
            <v>Wetsverzekering</v>
          </cell>
          <cell r="D183">
            <v>30</v>
          </cell>
          <cell r="E183">
            <v>99970</v>
          </cell>
          <cell r="F183">
            <v>76608</v>
          </cell>
          <cell r="G183">
            <v>23362</v>
          </cell>
          <cell r="H183">
            <v>0.30495509607351712</v>
          </cell>
        </row>
        <row r="184">
          <cell r="A184">
            <v>623210</v>
          </cell>
          <cell r="C184" t="str">
            <v>Kosten medische dienst</v>
          </cell>
          <cell r="D184">
            <v>30</v>
          </cell>
          <cell r="E184">
            <v>5997</v>
          </cell>
          <cell r="F184">
            <v>2056</v>
          </cell>
          <cell r="G184">
            <v>3941</v>
          </cell>
          <cell r="H184">
            <v>1.9168287937743191</v>
          </cell>
        </row>
        <row r="185">
          <cell r="A185">
            <v>623240</v>
          </cell>
          <cell r="C185" t="str">
            <v>Kosten verplaatsing van en naar het werk</v>
          </cell>
          <cell r="E185">
            <v>6431</v>
          </cell>
          <cell r="F185">
            <v>11270</v>
          </cell>
          <cell r="G185">
            <v>-4839</v>
          </cell>
          <cell r="H185">
            <v>-0.42937000887311444</v>
          </cell>
        </row>
        <row r="186">
          <cell r="A186">
            <v>623250</v>
          </cell>
          <cell r="C186" t="str">
            <v>Specifieke werkkledij</v>
          </cell>
          <cell r="D186">
            <v>30</v>
          </cell>
          <cell r="E186">
            <v>6538</v>
          </cell>
          <cell r="F186">
            <v>9336</v>
          </cell>
          <cell r="G186">
            <v>-2798</v>
          </cell>
          <cell r="H186">
            <v>-0.29970008568980289</v>
          </cell>
        </row>
        <row r="188">
          <cell r="B188" t="str">
            <v>Totaal bezold. en rechtstreekse sociale voordelen</v>
          </cell>
          <cell r="E188">
            <v>118936</v>
          </cell>
          <cell r="F188">
            <v>99270</v>
          </cell>
          <cell r="G188">
            <v>19666</v>
          </cell>
          <cell r="H188">
            <v>0.19810617507806991</v>
          </cell>
        </row>
        <row r="191">
          <cell r="B191" t="str">
            <v>Totaal bezold. en rechtstreekse sociale voordelen</v>
          </cell>
          <cell r="E191">
            <v>1436674</v>
          </cell>
          <cell r="F191">
            <v>1529155</v>
          </cell>
          <cell r="G191">
            <v>-92481</v>
          </cell>
          <cell r="H191">
            <v>-6.047849956348441E-2</v>
          </cell>
        </row>
        <row r="192">
          <cell r="B192" t="str">
            <v>*</v>
          </cell>
          <cell r="C192" t="str">
            <v>Afschrijvingen, waardeverminderingen en voorzieningen voor risico's en kosten</v>
          </cell>
        </row>
        <row r="195">
          <cell r="B195" t="str">
            <v>*</v>
          </cell>
          <cell r="C195" t="str">
            <v>Afschrijvingen, waardeverminderingen en voorzieningen voor risico's en kosten</v>
          </cell>
        </row>
        <row r="196">
          <cell r="A196">
            <v>630230</v>
          </cell>
          <cell r="C196" t="str">
            <v>Afschrijvingen machines en installaties</v>
          </cell>
          <cell r="E196">
            <v>190586</v>
          </cell>
          <cell r="F196">
            <v>217586</v>
          </cell>
          <cell r="G196">
            <v>-27000</v>
          </cell>
          <cell r="H196">
            <v>-0.1240888660116</v>
          </cell>
        </row>
        <row r="197">
          <cell r="A197">
            <v>630240</v>
          </cell>
          <cell r="C197" t="str">
            <v>Afschrijvingen bureelmaterieel en mach.</v>
          </cell>
          <cell r="E197">
            <v>899</v>
          </cell>
          <cell r="F197">
            <v>1798</v>
          </cell>
          <cell r="G197">
            <v>-899</v>
          </cell>
          <cell r="H197">
            <v>-0.5</v>
          </cell>
        </row>
        <row r="198">
          <cell r="A198">
            <v>630241</v>
          </cell>
          <cell r="B198" t="str">
            <v>* Afschrijvingen</v>
          </cell>
          <cell r="C198" t="str">
            <v>Afschrijvingen voertuigen</v>
          </cell>
          <cell r="E198">
            <v>0</v>
          </cell>
          <cell r="F198">
            <v>103360</v>
          </cell>
          <cell r="G198">
            <v>-103360</v>
          </cell>
          <cell r="H198">
            <v>-1</v>
          </cell>
        </row>
        <row r="199">
          <cell r="A199">
            <v>630230</v>
          </cell>
          <cell r="C199" t="str">
            <v>Afschrijvingen machines en installaties</v>
          </cell>
          <cell r="D199">
            <v>18</v>
          </cell>
          <cell r="E199">
            <v>217586</v>
          </cell>
          <cell r="F199">
            <v>221124</v>
          </cell>
          <cell r="G199">
            <v>-3538</v>
          </cell>
          <cell r="H199">
            <v>-1.6000072357591214E-2</v>
          </cell>
        </row>
        <row r="200">
          <cell r="A200">
            <v>630240</v>
          </cell>
          <cell r="C200" t="str">
            <v>Afschrijvingen bureelmaterieel en mach.</v>
          </cell>
          <cell r="D200">
            <v>18</v>
          </cell>
          <cell r="E200">
            <v>1798</v>
          </cell>
          <cell r="F200">
            <v>1798</v>
          </cell>
          <cell r="G200">
            <v>0</v>
          </cell>
          <cell r="H200">
            <v>0</v>
          </cell>
        </row>
        <row r="201">
          <cell r="A201">
            <v>630241</v>
          </cell>
          <cell r="C201" t="str">
            <v>Afschrijvingen voertuigen</v>
          </cell>
          <cell r="D201">
            <v>19</v>
          </cell>
          <cell r="E201">
            <v>103360</v>
          </cell>
          <cell r="F201">
            <v>103358</v>
          </cell>
          <cell r="G201">
            <v>2</v>
          </cell>
          <cell r="H201">
            <v>1.9350219624992745E-5</v>
          </cell>
        </row>
        <row r="202">
          <cell r="A202">
            <v>630242</v>
          </cell>
          <cell r="C202" t="str">
            <v>Afschrijvingen grote herstellingen heftruck</v>
          </cell>
          <cell r="D202">
            <v>19</v>
          </cell>
          <cell r="E202">
            <v>10778</v>
          </cell>
          <cell r="F202">
            <v>10778</v>
          </cell>
          <cell r="G202">
            <v>0</v>
          </cell>
          <cell r="H202">
            <v>0</v>
          </cell>
        </row>
        <row r="203">
          <cell r="A203">
            <v>630260</v>
          </cell>
          <cell r="C203" t="str">
            <v>Afschrijvingen grote herstellingen</v>
          </cell>
          <cell r="D203">
            <v>20</v>
          </cell>
          <cell r="E203">
            <v>79035</v>
          </cell>
          <cell r="F203">
            <v>167019</v>
          </cell>
          <cell r="G203">
            <v>-87984</v>
          </cell>
          <cell r="H203">
            <v>-0.52679036516803479</v>
          </cell>
        </row>
        <row r="204">
          <cell r="A204">
            <v>630261</v>
          </cell>
          <cell r="C204" t="str">
            <v xml:space="preserve">Afschrijvingen betonbanen </v>
          </cell>
          <cell r="D204">
            <v>20</v>
          </cell>
          <cell r="E204">
            <v>44830</v>
          </cell>
          <cell r="F204">
            <v>44830</v>
          </cell>
          <cell r="G204">
            <v>0</v>
          </cell>
          <cell r="H204">
            <v>0</v>
          </cell>
        </row>
        <row r="205">
          <cell r="A205">
            <v>630262</v>
          </cell>
          <cell r="C205" t="str">
            <v xml:space="preserve">Afschrijvingen galvaniseplaten </v>
          </cell>
          <cell r="D205">
            <v>21</v>
          </cell>
          <cell r="E205">
            <v>7546</v>
          </cell>
          <cell r="F205">
            <v>19252</v>
          </cell>
          <cell r="G205">
            <v>-11706</v>
          </cell>
          <cell r="H205">
            <v>-0.60804072304176193</v>
          </cell>
        </row>
        <row r="206">
          <cell r="B206" t="str">
            <v>* Waardeverminderingen</v>
          </cell>
        </row>
        <row r="207">
          <cell r="A207">
            <v>634000</v>
          </cell>
          <cell r="C207" t="str">
            <v>Waardevermindering op handelsvorderingen</v>
          </cell>
          <cell r="E207">
            <v>464933</v>
          </cell>
          <cell r="F207">
            <v>568159</v>
          </cell>
          <cell r="G207">
            <v>-103226</v>
          </cell>
          <cell r="H207">
            <v>-0.18168505647186792</v>
          </cell>
        </row>
        <row r="208">
          <cell r="A208">
            <v>634100</v>
          </cell>
          <cell r="C208" t="str">
            <v>Terugname waardevermind. handelsvord.</v>
          </cell>
          <cell r="E208">
            <v>0</v>
          </cell>
          <cell r="F208">
            <v>-297863</v>
          </cell>
          <cell r="G208">
            <v>297863</v>
          </cell>
          <cell r="H208">
            <v>-1</v>
          </cell>
        </row>
        <row r="209">
          <cell r="A209">
            <v>637300</v>
          </cell>
          <cell r="B209" t="str">
            <v>* Waardeverminderingen</v>
          </cell>
          <cell r="C209" t="str">
            <v>Terugname prov.voor hangende geschillen</v>
          </cell>
          <cell r="E209">
            <v>0</v>
          </cell>
          <cell r="F209">
            <v>-800000</v>
          </cell>
          <cell r="G209">
            <v>800000</v>
          </cell>
          <cell r="H209">
            <v>-1</v>
          </cell>
        </row>
        <row r="210">
          <cell r="A210">
            <v>634000</v>
          </cell>
          <cell r="C210" t="str">
            <v>Waardevermindering op handelsvorderingen</v>
          </cell>
          <cell r="E210">
            <v>0</v>
          </cell>
          <cell r="F210">
            <v>433662</v>
          </cell>
          <cell r="G210">
            <v>-433662</v>
          </cell>
          <cell r="H210">
            <v>-1</v>
          </cell>
        </row>
        <row r="211">
          <cell r="A211">
            <v>634100</v>
          </cell>
          <cell r="C211" t="str">
            <v>Terugname waardevermind. handelsvord.</v>
          </cell>
          <cell r="D211">
            <v>30</v>
          </cell>
          <cell r="E211">
            <v>-297863</v>
          </cell>
          <cell r="F211">
            <v>0</v>
          </cell>
          <cell r="G211">
            <v>-297863</v>
          </cell>
          <cell r="H211">
            <v>1</v>
          </cell>
        </row>
        <row r="212">
          <cell r="A212">
            <v>637000</v>
          </cell>
          <cell r="C212" t="str">
            <v>Provisie voor loonmatiging</v>
          </cell>
          <cell r="E212">
            <v>0</v>
          </cell>
          <cell r="F212">
            <v>15055</v>
          </cell>
          <cell r="G212">
            <v>-15055</v>
          </cell>
          <cell r="H212">
            <v>-1</v>
          </cell>
        </row>
        <row r="213">
          <cell r="A213">
            <v>637100</v>
          </cell>
          <cell r="C213" t="str">
            <v>Terugname provisie voor loonmatiging</v>
          </cell>
          <cell r="E213">
            <v>0</v>
          </cell>
          <cell r="F213">
            <v>-15055</v>
          </cell>
          <cell r="G213">
            <v>15055</v>
          </cell>
          <cell r="H213">
            <v>-1</v>
          </cell>
        </row>
        <row r="214">
          <cell r="A214">
            <v>637200</v>
          </cell>
          <cell r="B214" t="str">
            <v>Totaal afschr., waardevermind. en voorz.</v>
          </cell>
          <cell r="C214" t="str">
            <v>Provisie voor hangende geschillen</v>
          </cell>
          <cell r="E214">
            <v>0</v>
          </cell>
          <cell r="F214">
            <v>800000</v>
          </cell>
          <cell r="G214">
            <v>-800000</v>
          </cell>
          <cell r="H214">
            <v>-1</v>
          </cell>
        </row>
        <row r="215">
          <cell r="A215">
            <v>637300</v>
          </cell>
          <cell r="C215" t="str">
            <v>Terugname prov.voor hangende geschillen</v>
          </cell>
          <cell r="D215">
            <v>30</v>
          </cell>
          <cell r="E215">
            <v>-800000</v>
          </cell>
          <cell r="F215">
            <v>0</v>
          </cell>
          <cell r="G215">
            <v>-800000</v>
          </cell>
          <cell r="H215">
            <v>1</v>
          </cell>
        </row>
        <row r="216">
          <cell r="A216" t="str">
            <v xml:space="preserve"> </v>
          </cell>
          <cell r="G216" t="str">
            <v xml:space="preserve"> </v>
          </cell>
          <cell r="H216" t="str">
            <v xml:space="preserve"> </v>
          </cell>
        </row>
        <row r="217">
          <cell r="E217">
            <v>-1097863</v>
          </cell>
          <cell r="F217">
            <v>1233662</v>
          </cell>
          <cell r="G217">
            <v>-2331525</v>
          </cell>
          <cell r="H217">
            <v>-1.8899220369923042</v>
          </cell>
        </row>
        <row r="220">
          <cell r="C220" t="str">
            <v>Totaal afschrijvingen, waardevermind. en voozieningen</v>
          </cell>
          <cell r="E220">
            <v>-632930</v>
          </cell>
          <cell r="F220">
            <v>1801821</v>
          </cell>
          <cell r="G220">
            <v>-2434751</v>
          </cell>
          <cell r="H220">
            <v>-1.3512724071925013</v>
          </cell>
        </row>
        <row r="222">
          <cell r="B222" t="str">
            <v>*</v>
          </cell>
          <cell r="C222" t="str">
            <v>Andere bedrijfskosten</v>
          </cell>
        </row>
        <row r="224">
          <cell r="A224">
            <v>640100</v>
          </cell>
          <cell r="C224" t="str">
            <v xml:space="preserve">Verkeerstaks </v>
          </cell>
          <cell r="E224">
            <v>29260</v>
          </cell>
          <cell r="F224">
            <v>17718</v>
          </cell>
          <cell r="G224">
            <v>11542</v>
          </cell>
          <cell r="H224">
            <v>0.65142792640252856</v>
          </cell>
        </row>
        <row r="225">
          <cell r="A225">
            <v>640500</v>
          </cell>
          <cell r="C225" t="str">
            <v>Provincie en gemeentetaksen</v>
          </cell>
          <cell r="E225">
            <v>0</v>
          </cell>
          <cell r="F225">
            <v>0</v>
          </cell>
          <cell r="G225">
            <v>0</v>
          </cell>
          <cell r="H225">
            <v>1</v>
          </cell>
        </row>
        <row r="226">
          <cell r="A226">
            <v>640600</v>
          </cell>
          <cell r="C226" t="str">
            <v>Sociale verzekering vennootshappen</v>
          </cell>
          <cell r="E226">
            <v>12500</v>
          </cell>
          <cell r="F226">
            <v>12500</v>
          </cell>
          <cell r="G226">
            <v>0</v>
          </cell>
          <cell r="H226">
            <v>0</v>
          </cell>
        </row>
        <row r="228">
          <cell r="B228" t="str">
            <v>*</v>
          </cell>
          <cell r="C228" t="str">
            <v>Andere bedrijfskosten</v>
          </cell>
        </row>
        <row r="229">
          <cell r="C229" t="str">
            <v>Totaal andere bedrijfskosten</v>
          </cell>
          <cell r="E229">
            <v>41760</v>
          </cell>
          <cell r="F229">
            <v>30218</v>
          </cell>
          <cell r="G229">
            <v>11542</v>
          </cell>
          <cell r="H229">
            <v>0.38195777351247601</v>
          </cell>
        </row>
        <row r="230">
          <cell r="A230">
            <v>640100</v>
          </cell>
          <cell r="C230" t="str">
            <v xml:space="preserve">Verkeerstaks </v>
          </cell>
          <cell r="D230">
            <v>31</v>
          </cell>
          <cell r="E230">
            <v>17718</v>
          </cell>
          <cell r="F230">
            <v>14081</v>
          </cell>
          <cell r="G230">
            <v>3637</v>
          </cell>
          <cell r="H230">
            <v>0.25829131453731979</v>
          </cell>
        </row>
        <row r="231">
          <cell r="A231">
            <v>640500</v>
          </cell>
          <cell r="C231" t="str">
            <v>Provincie en gemeentetaksen</v>
          </cell>
          <cell r="E231">
            <v>0</v>
          </cell>
          <cell r="F231">
            <v>13500</v>
          </cell>
          <cell r="G231">
            <v>-13500</v>
          </cell>
          <cell r="H231">
            <v>-1</v>
          </cell>
        </row>
        <row r="232">
          <cell r="A232">
            <v>640600</v>
          </cell>
          <cell r="C232" t="str">
            <v>Sociale verzekering vennootshappen</v>
          </cell>
          <cell r="D232">
            <v>31</v>
          </cell>
          <cell r="E232">
            <v>12500</v>
          </cell>
          <cell r="F232">
            <v>7000</v>
          </cell>
          <cell r="G232">
            <v>5500</v>
          </cell>
          <cell r="H232">
            <v>0.7857142857142857</v>
          </cell>
        </row>
        <row r="235">
          <cell r="C235" t="str">
            <v>Totaal andere bedrijfskosten</v>
          </cell>
          <cell r="E235">
            <v>30218</v>
          </cell>
          <cell r="F235">
            <v>34581</v>
          </cell>
          <cell r="G235">
            <v>-4363</v>
          </cell>
          <cell r="H235">
            <v>-0.12616754865388508</v>
          </cell>
        </row>
        <row r="238">
          <cell r="C238" t="str">
            <v>Totaal bedrijfskosten</v>
          </cell>
          <cell r="E238">
            <v>4297466</v>
          </cell>
          <cell r="F238">
            <v>6083297</v>
          </cell>
          <cell r="G238">
            <v>-1785831</v>
          </cell>
          <cell r="H238">
            <v>-0.29356301360923198</v>
          </cell>
        </row>
        <row r="239">
          <cell r="B239" t="str">
            <v>II.</v>
          </cell>
          <cell r="C239" t="str">
            <v>FINANCIELE RESULTATEN</v>
          </cell>
        </row>
        <row r="241">
          <cell r="C241" t="str">
            <v>Totaal nettobedrijfsresultaten</v>
          </cell>
          <cell r="E241">
            <v>561328</v>
          </cell>
          <cell r="F241">
            <v>319334</v>
          </cell>
          <cell r="G241">
            <v>241994</v>
          </cell>
          <cell r="H241">
            <v>0.75780843881328019</v>
          </cell>
        </row>
        <row r="242">
          <cell r="B242" t="str">
            <v>*</v>
          </cell>
          <cell r="C242" t="str">
            <v>Financiele opbrengsten</v>
          </cell>
        </row>
        <row r="244">
          <cell r="A244">
            <v>750000</v>
          </cell>
          <cell r="C244" t="str">
            <v>Ontvangen bankintresten</v>
          </cell>
          <cell r="E244">
            <v>304</v>
          </cell>
          <cell r="F244">
            <v>16853</v>
          </cell>
          <cell r="G244">
            <v>-16549</v>
          </cell>
          <cell r="H244">
            <v>-0.98196166854565947</v>
          </cell>
        </row>
        <row r="245">
          <cell r="A245">
            <v>754000</v>
          </cell>
          <cell r="B245" t="str">
            <v>II.</v>
          </cell>
          <cell r="C245" t="str">
            <v>FINANCIELE RESULTATEN</v>
          </cell>
          <cell r="E245">
            <v>16421</v>
          </cell>
          <cell r="F245">
            <v>891</v>
          </cell>
          <cell r="G245">
            <v>15530</v>
          </cell>
          <cell r="H245">
            <v>17.429854096520764</v>
          </cell>
        </row>
        <row r="246">
          <cell r="A246">
            <v>752000</v>
          </cell>
          <cell r="C246" t="str">
            <v>Meerw.realisatie vlott.activa</v>
          </cell>
          <cell r="E246">
            <v>10890</v>
          </cell>
          <cell r="F246">
            <v>0</v>
          </cell>
          <cell r="G246">
            <v>10890</v>
          </cell>
          <cell r="H246">
            <v>1</v>
          </cell>
        </row>
        <row r="247">
          <cell r="A247">
            <v>756000</v>
          </cell>
          <cell r="C247" t="str">
            <v>Voordelige betalingsverschillen</v>
          </cell>
          <cell r="E247">
            <v>10</v>
          </cell>
          <cell r="F247">
            <v>3</v>
          </cell>
          <cell r="G247">
            <v>7</v>
          </cell>
          <cell r="H247">
            <v>2.3333333333333335</v>
          </cell>
        </row>
        <row r="248">
          <cell r="B248" t="str">
            <v>*</v>
          </cell>
          <cell r="C248" t="str">
            <v>Financiele opbrengsten</v>
          </cell>
          <cell r="E248" t="str">
            <v xml:space="preserve"> </v>
          </cell>
          <cell r="F248" t="str">
            <v xml:space="preserve"> </v>
          </cell>
          <cell r="G248" t="str">
            <v xml:space="preserve"> </v>
          </cell>
          <cell r="H248" t="str">
            <v xml:space="preserve">  </v>
          </cell>
        </row>
        <row r="249">
          <cell r="C249" t="str">
            <v>Totaal financiële opbrengsten</v>
          </cell>
          <cell r="E249">
            <v>27625</v>
          </cell>
          <cell r="F249">
            <v>17747</v>
          </cell>
          <cell r="G249">
            <v>9878</v>
          </cell>
          <cell r="H249">
            <v>0.55660111568152359</v>
          </cell>
        </row>
        <row r="250">
          <cell r="A250">
            <v>750000</v>
          </cell>
          <cell r="C250" t="str">
            <v>Ontvangen bankintresten</v>
          </cell>
          <cell r="D250">
            <v>31</v>
          </cell>
          <cell r="E250">
            <v>16853</v>
          </cell>
          <cell r="F250">
            <v>5485</v>
          </cell>
          <cell r="G250">
            <v>11368</v>
          </cell>
          <cell r="H250">
            <v>2.0725615314494075</v>
          </cell>
        </row>
        <row r="251">
          <cell r="A251">
            <v>754000</v>
          </cell>
          <cell r="C251" t="str">
            <v>Voordelige koersverschillen</v>
          </cell>
          <cell r="E251">
            <v>891</v>
          </cell>
          <cell r="F251">
            <v>0</v>
          </cell>
          <cell r="G251">
            <v>891</v>
          </cell>
          <cell r="H251">
            <v>1</v>
          </cell>
        </row>
        <row r="252">
          <cell r="A252">
            <v>751100</v>
          </cell>
          <cell r="B252" t="str">
            <v>*</v>
          </cell>
          <cell r="C252" t="str">
            <v>Kortingen leveranciers</v>
          </cell>
          <cell r="E252">
            <v>0</v>
          </cell>
          <cell r="F252">
            <v>24303</v>
          </cell>
          <cell r="G252">
            <v>-24303</v>
          </cell>
          <cell r="H252">
            <v>-1</v>
          </cell>
        </row>
        <row r="253">
          <cell r="A253">
            <v>756000</v>
          </cell>
          <cell r="C253" t="str">
            <v>Voordelige betalingsverschillen</v>
          </cell>
          <cell r="E253">
            <v>3</v>
          </cell>
          <cell r="F253">
            <v>106734</v>
          </cell>
          <cell r="G253">
            <v>-106731</v>
          </cell>
          <cell r="H253">
            <v>-0.99997189274270615</v>
          </cell>
        </row>
        <row r="254">
          <cell r="A254">
            <v>650000</v>
          </cell>
          <cell r="C254" t="str">
            <v>Intresten en kosten op schulden</v>
          </cell>
          <cell r="E254" t="str">
            <v xml:space="preserve"> </v>
          </cell>
          <cell r="F254" t="str">
            <v xml:space="preserve"> </v>
          </cell>
          <cell r="G254" t="str">
            <v xml:space="preserve"> </v>
          </cell>
          <cell r="H254" t="str">
            <v xml:space="preserve">  </v>
          </cell>
        </row>
        <row r="255">
          <cell r="A255">
            <v>650010</v>
          </cell>
          <cell r="C255" t="str">
            <v>Totaal financiële opbrengsten</v>
          </cell>
          <cell r="E255">
            <v>17747</v>
          </cell>
          <cell r="F255">
            <v>136522</v>
          </cell>
          <cell r="G255">
            <v>-118775</v>
          </cell>
          <cell r="H255">
            <v>-0.87000629935102036</v>
          </cell>
        </row>
        <row r="256">
          <cell r="A256">
            <v>650020</v>
          </cell>
          <cell r="C256" t="str">
            <v>Intresten op lening voorafbetaling</v>
          </cell>
          <cell r="E256">
            <v>5797</v>
          </cell>
          <cell r="F256">
            <v>18995</v>
          </cell>
          <cell r="G256">
            <v>-13198</v>
          </cell>
          <cell r="H256">
            <v>-0.69481442484864442</v>
          </cell>
        </row>
        <row r="257">
          <cell r="A257">
            <v>650030</v>
          </cell>
          <cell r="C257" t="str">
            <v>Intresten visa rekening</v>
          </cell>
          <cell r="E257">
            <v>98</v>
          </cell>
          <cell r="F257">
            <v>0</v>
          </cell>
          <cell r="G257">
            <v>98</v>
          </cell>
          <cell r="H257">
            <v>1</v>
          </cell>
        </row>
        <row r="258">
          <cell r="A258">
            <v>650100</v>
          </cell>
          <cell r="B258" t="str">
            <v>*</v>
          </cell>
          <cell r="C258" t="str">
            <v>Financiele kosten</v>
          </cell>
          <cell r="E258">
            <v>8143</v>
          </cell>
          <cell r="F258">
            <v>17128</v>
          </cell>
          <cell r="G258">
            <v>-8985</v>
          </cell>
          <cell r="H258">
            <v>-0.52457963568425969</v>
          </cell>
        </row>
        <row r="259">
          <cell r="A259">
            <v>653000</v>
          </cell>
          <cell r="C259" t="str">
            <v>Kortingen aan klanten</v>
          </cell>
          <cell r="E259">
            <v>1115</v>
          </cell>
          <cell r="F259">
            <v>0</v>
          </cell>
          <cell r="G259">
            <v>1115</v>
          </cell>
          <cell r="H259">
            <v>1</v>
          </cell>
        </row>
        <row r="260">
          <cell r="A260">
            <v>650000</v>
          </cell>
          <cell r="C260" t="str">
            <v>Intresten en kosten op schulden</v>
          </cell>
          <cell r="D260">
            <v>31</v>
          </cell>
          <cell r="E260">
            <v>70074</v>
          </cell>
          <cell r="F260">
            <v>14286</v>
          </cell>
          <cell r="G260">
            <v>55788</v>
          </cell>
          <cell r="H260">
            <v>3.9050818983620328</v>
          </cell>
        </row>
        <row r="261">
          <cell r="A261">
            <v>650010</v>
          </cell>
          <cell r="C261" t="str">
            <v>Intresten op vast voorschot</v>
          </cell>
          <cell r="E261">
            <v>75166</v>
          </cell>
          <cell r="F261">
            <v>35277</v>
          </cell>
          <cell r="G261">
            <v>39889</v>
          </cell>
          <cell r="H261">
            <v>1.1307367406525499</v>
          </cell>
        </row>
        <row r="262">
          <cell r="A262">
            <v>650020</v>
          </cell>
          <cell r="C262" t="str">
            <v>Intresten op lening voorafbetaling</v>
          </cell>
          <cell r="D262">
            <v>31</v>
          </cell>
          <cell r="E262">
            <v>18995</v>
          </cell>
          <cell r="F262">
            <v>24789</v>
          </cell>
          <cell r="G262">
            <v>-5794</v>
          </cell>
          <cell r="H262">
            <v>-0.23373270402194521</v>
          </cell>
        </row>
        <row r="263">
          <cell r="A263">
            <v>650100</v>
          </cell>
          <cell r="C263" t="str">
            <v>Nalatigheidsintresten</v>
          </cell>
          <cell r="D263">
            <v>31</v>
          </cell>
          <cell r="E263">
            <v>17128</v>
          </cell>
          <cell r="F263">
            <v>0</v>
          </cell>
          <cell r="G263">
            <v>17128</v>
          </cell>
          <cell r="H263">
            <v>1</v>
          </cell>
        </row>
        <row r="264">
          <cell r="A264">
            <v>653000</v>
          </cell>
          <cell r="C264" t="str">
            <v>Kortingen aan klanten</v>
          </cell>
          <cell r="E264">
            <v>0</v>
          </cell>
          <cell r="F264">
            <v>19787</v>
          </cell>
          <cell r="G264">
            <v>-19787</v>
          </cell>
          <cell r="H264">
            <v>-1</v>
          </cell>
        </row>
        <row r="265">
          <cell r="A265">
            <v>654000</v>
          </cell>
          <cell r="C265" t="str">
            <v>Nadelige koersverschillen</v>
          </cell>
          <cell r="E265">
            <v>45774</v>
          </cell>
          <cell r="F265">
            <v>38204</v>
          </cell>
          <cell r="G265">
            <v>7570</v>
          </cell>
          <cell r="H265">
            <v>0.1981467909119464</v>
          </cell>
        </row>
        <row r="266">
          <cell r="A266">
            <v>657000</v>
          </cell>
          <cell r="C266" t="str">
            <v>Diverse financiele kosten</v>
          </cell>
          <cell r="E266">
            <v>14292</v>
          </cell>
          <cell r="F266">
            <v>17447</v>
          </cell>
          <cell r="G266">
            <v>-3155</v>
          </cell>
          <cell r="H266">
            <v>-0.18083338109703673</v>
          </cell>
        </row>
        <row r="267">
          <cell r="A267">
            <v>659000</v>
          </cell>
          <cell r="C267" t="str">
            <v>Nadelige betalingsverschillen</v>
          </cell>
          <cell r="E267">
            <v>24949</v>
          </cell>
          <cell r="F267">
            <v>18001</v>
          </cell>
          <cell r="G267">
            <v>6948</v>
          </cell>
          <cell r="H267">
            <v>0.38597855674684739</v>
          </cell>
        </row>
        <row r="268">
          <cell r="E268" t="str">
            <v xml:space="preserve"> </v>
          </cell>
          <cell r="F268" t="str">
            <v xml:space="preserve"> </v>
          </cell>
          <cell r="G268" t="str">
            <v xml:space="preserve"> </v>
          </cell>
          <cell r="H268" t="str">
            <v xml:space="preserve"> </v>
          </cell>
        </row>
        <row r="269">
          <cell r="C269" t="str">
            <v>Totaal financiële kosten</v>
          </cell>
          <cell r="E269">
            <v>266378</v>
          </cell>
          <cell r="F269">
            <v>167791</v>
          </cell>
          <cell r="G269">
            <v>98587</v>
          </cell>
          <cell r="H269">
            <v>0.58755833149572978</v>
          </cell>
        </row>
        <row r="271">
          <cell r="B271" t="str">
            <v>lII.</v>
          </cell>
          <cell r="C271" t="str">
            <v>UITZONDERLIJKE RESULTATEN</v>
          </cell>
        </row>
        <row r="272">
          <cell r="C272" t="str">
            <v>Financieel resultaat</v>
          </cell>
          <cell r="E272">
            <v>-248631</v>
          </cell>
          <cell r="F272">
            <v>-31269</v>
          </cell>
          <cell r="G272">
            <v>-217362</v>
          </cell>
          <cell r="H272">
            <v>6.9513575745946463</v>
          </cell>
        </row>
        <row r="273">
          <cell r="B273" t="str">
            <v>*</v>
          </cell>
          <cell r="C273" t="str">
            <v>Uitzonderlijke opbrengsten</v>
          </cell>
        </row>
        <row r="275">
          <cell r="A275">
            <v>763000</v>
          </cell>
          <cell r="C275" t="str">
            <v>Meerwaarde bij de realisatie van vaste activa</v>
          </cell>
          <cell r="E275">
            <v>0</v>
          </cell>
          <cell r="F275">
            <v>2000</v>
          </cell>
          <cell r="G275">
            <v>-2000</v>
          </cell>
          <cell r="H275">
            <v>-1</v>
          </cell>
        </row>
        <row r="276">
          <cell r="B276" t="str">
            <v>lII.</v>
          </cell>
          <cell r="C276" t="str">
            <v>UITZONDERLIJKE RESULTATEN</v>
          </cell>
        </row>
        <row r="277">
          <cell r="C277" t="str">
            <v>Totaal uitzonderlijke opbrengsten</v>
          </cell>
          <cell r="E277">
            <v>0</v>
          </cell>
          <cell r="F277">
            <v>2000</v>
          </cell>
          <cell r="G277">
            <v>-2000</v>
          </cell>
          <cell r="H277">
            <v>-1</v>
          </cell>
        </row>
        <row r="278">
          <cell r="B278" t="str">
            <v>*</v>
          </cell>
          <cell r="C278" t="str">
            <v>Uitzonderlijke opbrengsten</v>
          </cell>
        </row>
        <row r="280">
          <cell r="A280">
            <v>763000</v>
          </cell>
          <cell r="B280" t="str">
            <v>*</v>
          </cell>
          <cell r="C280" t="str">
            <v>Meerwaarde bij de realisatie van vaste act</v>
          </cell>
          <cell r="D280">
            <v>32</v>
          </cell>
          <cell r="E280">
            <v>2000</v>
          </cell>
          <cell r="F280">
            <v>0</v>
          </cell>
          <cell r="G280">
            <v>2000</v>
          </cell>
          <cell r="H280">
            <v>1</v>
          </cell>
        </row>
        <row r="282">
          <cell r="A282">
            <v>660300</v>
          </cell>
          <cell r="C282" t="str">
            <v>Totaal uitzonderlijke opbrengsten</v>
          </cell>
          <cell r="E282">
            <v>2000</v>
          </cell>
          <cell r="F282">
            <v>0</v>
          </cell>
          <cell r="G282">
            <v>2000</v>
          </cell>
          <cell r="H282">
            <v>1</v>
          </cell>
        </row>
        <row r="283">
          <cell r="A283">
            <v>640900</v>
          </cell>
          <cell r="C283" t="str">
            <v>Niet aftrekbare taksen</v>
          </cell>
          <cell r="E283">
            <v>0</v>
          </cell>
          <cell r="F283">
            <v>2000</v>
          </cell>
          <cell r="G283">
            <v>-2000</v>
          </cell>
          <cell r="H283">
            <v>-1</v>
          </cell>
        </row>
        <row r="285">
          <cell r="B285" t="str">
            <v>*</v>
          </cell>
          <cell r="C285" t="str">
            <v>Uitzonderlijke kosten</v>
          </cell>
          <cell r="E285">
            <v>0</v>
          </cell>
          <cell r="F285">
            <v>113684</v>
          </cell>
          <cell r="G285">
            <v>-113684</v>
          </cell>
          <cell r="H285">
            <v>-1</v>
          </cell>
        </row>
        <row r="287">
          <cell r="A287">
            <v>660300</v>
          </cell>
          <cell r="C287" t="str">
            <v>Uitzonderlijke afschrijvingen</v>
          </cell>
          <cell r="D287">
            <v>32</v>
          </cell>
          <cell r="E287">
            <v>111684</v>
          </cell>
          <cell r="F287">
            <v>0</v>
          </cell>
          <cell r="G287">
            <v>111684</v>
          </cell>
          <cell r="H287">
            <v>1</v>
          </cell>
        </row>
        <row r="288">
          <cell r="A288">
            <v>640900</v>
          </cell>
          <cell r="C288" t="str">
            <v>Niet aftrekbare taksen</v>
          </cell>
          <cell r="E288">
            <v>2000</v>
          </cell>
          <cell r="F288">
            <v>0</v>
          </cell>
          <cell r="G288">
            <v>2000</v>
          </cell>
          <cell r="H288">
            <v>1</v>
          </cell>
        </row>
        <row r="290">
          <cell r="C290" t="str">
            <v>Totaal uitzonderlijke kosten</v>
          </cell>
          <cell r="E290">
            <v>113684</v>
          </cell>
          <cell r="F290">
            <v>0</v>
          </cell>
          <cell r="G290">
            <v>113684</v>
          </cell>
          <cell r="H290">
            <v>1</v>
          </cell>
        </row>
        <row r="292">
          <cell r="B292" t="str">
            <v>lV.</v>
          </cell>
          <cell r="C292" t="str">
            <v>BELASTINGEN OP HET RESULTAAT</v>
          </cell>
        </row>
        <row r="293">
          <cell r="C293" t="str">
            <v>Uitzonderlijk resultaat</v>
          </cell>
          <cell r="E293">
            <v>-111684</v>
          </cell>
          <cell r="F293">
            <v>0</v>
          </cell>
          <cell r="G293">
            <v>-111684</v>
          </cell>
          <cell r="H293">
            <v>1</v>
          </cell>
        </row>
        <row r="295">
          <cell r="B295" t="str">
            <v>*</v>
          </cell>
          <cell r="C295" t="str">
            <v>Regularisatie belastingen</v>
          </cell>
        </row>
        <row r="297">
          <cell r="A297">
            <v>771100</v>
          </cell>
          <cell r="B297" t="str">
            <v>lV.</v>
          </cell>
          <cell r="C297" t="str">
            <v>BELASTINGEN OP HET RESULTAAT</v>
          </cell>
          <cell r="E297">
            <v>0</v>
          </cell>
          <cell r="F297">
            <v>6209</v>
          </cell>
          <cell r="G297">
            <v>-6209</v>
          </cell>
          <cell r="H297">
            <v>-1</v>
          </cell>
        </row>
        <row r="298">
          <cell r="C298" t="str">
            <v xml:space="preserve"> </v>
          </cell>
          <cell r="E298" t="str">
            <v xml:space="preserve"> </v>
          </cell>
          <cell r="F298" t="str">
            <v xml:space="preserve"> </v>
          </cell>
          <cell r="G298" t="str">
            <v xml:space="preserve"> </v>
          </cell>
          <cell r="H298" t="str">
            <v xml:space="preserve"> </v>
          </cell>
        </row>
        <row r="299">
          <cell r="E299">
            <v>0</v>
          </cell>
          <cell r="F299">
            <v>6209</v>
          </cell>
          <cell r="G299">
            <v>-6209</v>
          </cell>
          <cell r="H299">
            <v>-1</v>
          </cell>
        </row>
        <row r="300">
          <cell r="B300" t="str">
            <v>*</v>
          </cell>
          <cell r="C300" t="str">
            <v>Regularisatie belastingen</v>
          </cell>
        </row>
        <row r="302">
          <cell r="A302">
            <v>771100</v>
          </cell>
          <cell r="B302" t="str">
            <v>*</v>
          </cell>
          <cell r="C302" t="str">
            <v>Regularisatie versch.belastingen</v>
          </cell>
          <cell r="D302">
            <v>32</v>
          </cell>
          <cell r="E302">
            <v>6209</v>
          </cell>
          <cell r="F302">
            <v>0</v>
          </cell>
          <cell r="G302">
            <v>6209</v>
          </cell>
          <cell r="H302">
            <v>1</v>
          </cell>
        </row>
        <row r="303">
          <cell r="C303" t="str">
            <v xml:space="preserve"> </v>
          </cell>
          <cell r="E303" t="str">
            <v xml:space="preserve"> </v>
          </cell>
          <cell r="F303" t="str">
            <v xml:space="preserve"> </v>
          </cell>
          <cell r="G303" t="str">
            <v xml:space="preserve"> </v>
          </cell>
          <cell r="H303" t="str">
            <v xml:space="preserve"> </v>
          </cell>
        </row>
        <row r="304">
          <cell r="A304">
            <v>670000</v>
          </cell>
          <cell r="C304" t="str">
            <v>Voorafbetalingen</v>
          </cell>
          <cell r="E304">
            <v>6209</v>
          </cell>
          <cell r="F304">
            <v>0</v>
          </cell>
          <cell r="G304">
            <v>6209</v>
          </cell>
          <cell r="H304">
            <v>1</v>
          </cell>
        </row>
        <row r="305">
          <cell r="A305">
            <v>670001</v>
          </cell>
          <cell r="C305" t="str">
            <v>Roerende voorheffing</v>
          </cell>
          <cell r="E305">
            <v>46</v>
          </cell>
          <cell r="F305">
            <v>2518</v>
          </cell>
          <cell r="G305">
            <v>-2472</v>
          </cell>
          <cell r="H305">
            <v>-0.9817315329626688</v>
          </cell>
        </row>
        <row r="306">
          <cell r="A306">
            <v>670100</v>
          </cell>
          <cell r="C306" t="str">
            <v>Geactiveerde overschotten betaalde bel.</v>
          </cell>
          <cell r="E306">
            <v>-350000</v>
          </cell>
          <cell r="F306">
            <v>-30000</v>
          </cell>
          <cell r="G306">
            <v>-320000</v>
          </cell>
          <cell r="H306">
            <v>10.666666666666666</v>
          </cell>
        </row>
        <row r="307">
          <cell r="A307">
            <v>670200</v>
          </cell>
          <cell r="B307" t="str">
            <v>*</v>
          </cell>
          <cell r="C307" t="str">
            <v>Belastingen op het resultaat</v>
          </cell>
          <cell r="E307">
            <v>0</v>
          </cell>
          <cell r="F307">
            <v>0</v>
          </cell>
          <cell r="G307">
            <v>0</v>
          </cell>
          <cell r="H307">
            <v>1</v>
          </cell>
        </row>
        <row r="308">
          <cell r="A308">
            <v>671000</v>
          </cell>
          <cell r="C308" t="str">
            <v>Belasting vorige boekjaren</v>
          </cell>
          <cell r="E308">
            <v>0</v>
          </cell>
          <cell r="F308">
            <v>0</v>
          </cell>
          <cell r="G308">
            <v>0</v>
          </cell>
          <cell r="H308">
            <v>1</v>
          </cell>
        </row>
        <row r="309">
          <cell r="A309">
            <v>670000</v>
          </cell>
          <cell r="C309" t="str">
            <v>Voorafbetalingen</v>
          </cell>
          <cell r="D309">
            <v>32</v>
          </cell>
          <cell r="E309">
            <v>100000</v>
          </cell>
          <cell r="F309">
            <v>500000</v>
          </cell>
          <cell r="G309">
            <v>-400000</v>
          </cell>
          <cell r="H309">
            <v>-0.8</v>
          </cell>
        </row>
        <row r="310">
          <cell r="A310">
            <v>670001</v>
          </cell>
          <cell r="C310" t="str">
            <v>Roerende voorheffing</v>
          </cell>
          <cell r="D310">
            <v>32</v>
          </cell>
          <cell r="E310">
            <v>2518</v>
          </cell>
          <cell r="F310">
            <v>811</v>
          </cell>
          <cell r="G310">
            <v>1707</v>
          </cell>
          <cell r="H310">
            <v>2.1048088779284835</v>
          </cell>
        </row>
        <row r="311">
          <cell r="A311">
            <v>670100</v>
          </cell>
          <cell r="C311" t="str">
            <v>Geactiveerde overschotten betaalde bel.</v>
          </cell>
          <cell r="D311">
            <v>32</v>
          </cell>
          <cell r="E311">
            <v>-30000</v>
          </cell>
          <cell r="F311">
            <v>-400000</v>
          </cell>
          <cell r="G311">
            <v>370000</v>
          </cell>
          <cell r="H311">
            <v>-0.92500000000000004</v>
          </cell>
        </row>
        <row r="312">
          <cell r="A312">
            <v>670200</v>
          </cell>
          <cell r="C312" t="str">
            <v xml:space="preserve">Geraamde belastingen </v>
          </cell>
          <cell r="E312">
            <v>0</v>
          </cell>
          <cell r="F312">
            <v>0</v>
          </cell>
          <cell r="G312">
            <v>0</v>
          </cell>
          <cell r="H312">
            <v>1</v>
          </cell>
        </row>
        <row r="313">
          <cell r="A313">
            <v>671000</v>
          </cell>
          <cell r="C313" t="str">
            <v>Belasting vorige boekjaren</v>
          </cell>
          <cell r="E313">
            <v>0</v>
          </cell>
          <cell r="F313">
            <v>18362</v>
          </cell>
          <cell r="G313">
            <v>-18362</v>
          </cell>
          <cell r="H313">
            <v>-1</v>
          </cell>
        </row>
        <row r="315">
          <cell r="E315">
            <v>72518</v>
          </cell>
          <cell r="F315">
            <v>119173</v>
          </cell>
          <cell r="G315">
            <v>-46655</v>
          </cell>
          <cell r="H315">
            <v>-0.39148968306579512</v>
          </cell>
        </row>
        <row r="318">
          <cell r="C318" t="str">
            <v>Belastingen op het resultaat</v>
          </cell>
          <cell r="E318">
            <v>-66309</v>
          </cell>
          <cell r="F318">
            <v>-119173</v>
          </cell>
          <cell r="G318">
            <v>52864</v>
          </cell>
          <cell r="H318">
            <v>-0.4435904105795776</v>
          </cell>
        </row>
        <row r="319">
          <cell r="A319" t="str">
            <v>NETTORESULTAAT VAN HET BOEKJAAR</v>
          </cell>
          <cell r="E319">
            <v>318788</v>
          </cell>
          <cell r="F319">
            <v>134704</v>
          </cell>
          <cell r="G319">
            <v>184084</v>
          </cell>
          <cell r="H319">
            <v>1.3665815417508018</v>
          </cell>
        </row>
        <row r="323">
          <cell r="E323" t="str">
            <v xml:space="preserve"> </v>
          </cell>
          <cell r="F323" t="str">
            <v xml:space="preserve"> </v>
          </cell>
        </row>
        <row r="324">
          <cell r="A324" t="str">
            <v>NETTORESULTAAT VAN HET BOEKJAAR</v>
          </cell>
          <cell r="E324">
            <v>134704</v>
          </cell>
          <cell r="F324">
            <v>168892</v>
          </cell>
          <cell r="G324">
            <v>-34188</v>
          </cell>
          <cell r="H324">
            <v>-0.20242521848281742</v>
          </cell>
        </row>
        <row r="325">
          <cell r="E325" t="str">
            <v xml:space="preserve"> </v>
          </cell>
          <cell r="F325" t="str">
            <v xml:space="preserve">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Blad2"/>
      <sheetName val="Blad3"/>
    </sheetNames>
    <sheetDataSet>
      <sheetData sheetId="0" refreshError="1">
        <row r="6">
          <cell r="A6" t="str">
            <v>AANDEELHOUDERSSTRUCTUUR</v>
          </cell>
        </row>
        <row r="7">
          <cell r="A7" t="str">
            <v>TOTAAL AANTAL AANDELEN : 750</v>
          </cell>
        </row>
        <row r="37">
          <cell r="A37" t="str">
            <v>Conform de notulen van de statuten bij oprichting dd. 08/06/86</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2">
          <cell r="E2" t="str">
            <v>2. Resultaten en omzet</v>
          </cell>
        </row>
        <row r="4">
          <cell r="C4" t="str">
            <v xml:space="preserve"> </v>
          </cell>
        </row>
        <row r="5">
          <cell r="C5" t="str">
            <v>De jaarrekening vertoont volgende gegevens :</v>
          </cell>
        </row>
        <row r="7">
          <cell r="C7" t="str">
            <v>Het resultaat bedroeg voor :</v>
          </cell>
        </row>
        <row r="9">
          <cell r="D9" t="str">
            <v xml:space="preserve"> </v>
          </cell>
        </row>
        <row r="10">
          <cell r="C10" t="str">
            <v>1990 :</v>
          </cell>
          <cell r="D10">
            <v>-282316</v>
          </cell>
          <cell r="E10" t="str">
            <v>BEF</v>
          </cell>
        </row>
        <row r="11">
          <cell r="C11" t="str">
            <v>1991 :</v>
          </cell>
          <cell r="D11">
            <v>156951</v>
          </cell>
          <cell r="E11" t="str">
            <v>BEF</v>
          </cell>
        </row>
        <row r="12">
          <cell r="C12" t="str">
            <v>1992 :</v>
          </cell>
          <cell r="D12">
            <v>284877</v>
          </cell>
          <cell r="E12" t="str">
            <v>BEF</v>
          </cell>
        </row>
        <row r="13">
          <cell r="C13" t="str">
            <v>1993 :</v>
          </cell>
          <cell r="D13">
            <v>-78717</v>
          </cell>
          <cell r="E13" t="str">
            <v>BEF</v>
          </cell>
        </row>
        <row r="14">
          <cell r="C14" t="str">
            <v>1994 :</v>
          </cell>
          <cell r="D14">
            <v>-533818</v>
          </cell>
          <cell r="E14" t="str">
            <v>BEF</v>
          </cell>
        </row>
        <row r="15">
          <cell r="C15" t="str">
            <v>1995 :</v>
          </cell>
          <cell r="D15">
            <v>-137355</v>
          </cell>
          <cell r="E15" t="str">
            <v>BEF</v>
          </cell>
        </row>
        <row r="16">
          <cell r="C16" t="str">
            <v>1996 :</v>
          </cell>
          <cell r="D16">
            <v>-4028334</v>
          </cell>
          <cell r="E16" t="str">
            <v>BEF</v>
          </cell>
        </row>
        <row r="35">
          <cell r="C35" t="str">
            <v>De bedrijfsopbrengsten bedroegen voor :</v>
          </cell>
        </row>
        <row r="37">
          <cell r="C37" t="str">
            <v>1990 :</v>
          </cell>
          <cell r="D37">
            <v>15924850</v>
          </cell>
          <cell r="E37" t="str">
            <v>BEF</v>
          </cell>
        </row>
        <row r="38">
          <cell r="C38" t="str">
            <v>1991 :</v>
          </cell>
          <cell r="D38">
            <v>10748214</v>
          </cell>
          <cell r="E38" t="str">
            <v>BEF</v>
          </cell>
        </row>
        <row r="39">
          <cell r="C39" t="str">
            <v>1992 :</v>
          </cell>
          <cell r="D39">
            <v>11014768</v>
          </cell>
          <cell r="E39" t="str">
            <v>BEF</v>
          </cell>
        </row>
        <row r="40">
          <cell r="C40" t="str">
            <v>1993 :</v>
          </cell>
          <cell r="D40">
            <v>10118034</v>
          </cell>
          <cell r="E40" t="str">
            <v>BEF</v>
          </cell>
        </row>
        <row r="41">
          <cell r="C41" t="str">
            <v>1994 :</v>
          </cell>
          <cell r="D41">
            <v>9596918</v>
          </cell>
          <cell r="E41" t="str">
            <v>BEF</v>
          </cell>
        </row>
        <row r="42">
          <cell r="C42" t="str">
            <v>1995 :</v>
          </cell>
          <cell r="D42">
            <v>8553106</v>
          </cell>
          <cell r="E42" t="str">
            <v>BEF</v>
          </cell>
        </row>
        <row r="43">
          <cell r="C43" t="str">
            <v>1996 :</v>
          </cell>
          <cell r="D43">
            <v>9439941</v>
          </cell>
          <cell r="E43" t="str">
            <v>BEF</v>
          </cell>
        </row>
        <row r="68">
          <cell r="E68" t="str">
            <v>3. Netto actief</v>
          </cell>
        </row>
        <row r="70">
          <cell r="B70" t="str">
            <v>3.1.</v>
          </cell>
          <cell r="C70" t="str">
            <v>Bepaling van het netto - actief :</v>
          </cell>
        </row>
        <row r="72">
          <cell r="C72" t="str">
            <v>Het netto - actief bestaat uit het totaal bedrag van de activa zoals blijkt uit de balans,</v>
          </cell>
        </row>
        <row r="73">
          <cell r="C73" t="str">
            <v>verminderd met diverse posten zoals hierna vermeld :</v>
          </cell>
        </row>
        <row r="78">
          <cell r="G78" t="str">
            <v>BEDRAG</v>
          </cell>
        </row>
        <row r="79">
          <cell r="E79" t="str">
            <v>CODE</v>
          </cell>
        </row>
        <row r="81">
          <cell r="F81" t="str">
            <v>BOEKJAAR</v>
          </cell>
          <cell r="H81" t="str">
            <v>VORIG BOEKJAAR</v>
          </cell>
        </row>
        <row r="84">
          <cell r="C84" t="str">
            <v>Totaal activa</v>
          </cell>
          <cell r="E84" t="str">
            <v>20/58</v>
          </cell>
          <cell r="G84">
            <v>16616600</v>
          </cell>
          <cell r="I84">
            <v>21614735</v>
          </cell>
        </row>
        <row r="86">
          <cell r="C86" t="str">
            <v>Niet afgeschreven</v>
          </cell>
          <cell r="E86" t="str">
            <v>AI-20</v>
          </cell>
          <cell r="G86">
            <v>0</v>
          </cell>
          <cell r="I86">
            <v>0</v>
          </cell>
        </row>
        <row r="87">
          <cell r="C87" t="str">
            <v>oprichtingskosten</v>
          </cell>
        </row>
        <row r="89">
          <cell r="C89" t="str">
            <v>Niet afgeschreven</v>
          </cell>
          <cell r="E89" t="str">
            <v>AII-21</v>
          </cell>
          <cell r="G89">
            <v>0</v>
          </cell>
          <cell r="I89">
            <v>0</v>
          </cell>
        </row>
        <row r="90">
          <cell r="C90" t="str">
            <v xml:space="preserve">kosten van </v>
          </cell>
        </row>
        <row r="91">
          <cell r="C91" t="str">
            <v xml:space="preserve">onderzoek en </v>
          </cell>
        </row>
        <row r="92">
          <cell r="C92" t="str">
            <v>ontwikkeling</v>
          </cell>
        </row>
        <row r="94">
          <cell r="C94" t="str">
            <v>Voorzieningen voor</v>
          </cell>
          <cell r="E94" t="str">
            <v>PVII-16</v>
          </cell>
          <cell r="G94">
            <v>-4161076</v>
          </cell>
          <cell r="I94">
            <v>-4939228</v>
          </cell>
        </row>
        <row r="95">
          <cell r="C95" t="str">
            <v>risico's en kosten</v>
          </cell>
        </row>
        <row r="97">
          <cell r="C97" t="str">
            <v>Schulden op meer</v>
          </cell>
          <cell r="E97" t="str">
            <v>PVIII-17</v>
          </cell>
          <cell r="G97">
            <v>0</v>
          </cell>
          <cell r="I97">
            <v>0</v>
          </cell>
        </row>
        <row r="98">
          <cell r="C98" t="str">
            <v>dan 1 jaar</v>
          </cell>
        </row>
        <row r="100">
          <cell r="C100" t="str">
            <v>Schulden op ten</v>
          </cell>
          <cell r="E100" t="str">
            <v>PIX-42/48</v>
          </cell>
          <cell r="G100">
            <v>-9280914</v>
          </cell>
          <cell r="I100">
            <v>-9548189</v>
          </cell>
        </row>
        <row r="101">
          <cell r="C101" t="str">
            <v>hoogste 1 jaar</v>
          </cell>
        </row>
        <row r="103">
          <cell r="C103" t="str">
            <v>Overlopende rekeningen</v>
          </cell>
          <cell r="E103" t="str">
            <v>PX-492/3</v>
          </cell>
          <cell r="G103">
            <v>-67288</v>
          </cell>
          <cell r="I103">
            <v>0</v>
          </cell>
        </row>
        <row r="106">
          <cell r="C106" t="str">
            <v>Netto - actief</v>
          </cell>
          <cell r="G106">
            <v>3107322</v>
          </cell>
          <cell r="I106">
            <v>7127318</v>
          </cell>
        </row>
        <row r="111">
          <cell r="C111" t="str">
            <v>Krachtens art. 77 bis van de handelsvennootschappenwet, mag geen uitkering</v>
          </cell>
        </row>
        <row r="112">
          <cell r="C112" t="str">
            <v>geschieden indien op datum van afsluiting van het laatste boekjaar het netto - actief</v>
          </cell>
        </row>
        <row r="113">
          <cell r="C113" t="str">
            <v>zoals blijkt uit de jaarrekening, is gedaald of tengevolge de uitkering zou dalen beneden</v>
          </cell>
        </row>
        <row r="114">
          <cell r="C114" t="str">
            <v>het bedrag van het gestorte kapitaal, vermeerderd met alle reserves die volgens</v>
          </cell>
        </row>
        <row r="115">
          <cell r="C115" t="str">
            <v>de wet op de statuten niet mogen worden uitgekeerd.</v>
          </cell>
        </row>
        <row r="122">
          <cell r="B122" t="str">
            <v>3.2.</v>
          </cell>
          <cell r="C122" t="str">
            <v>Bepaling van het onbeschikbaar eigen vermogen</v>
          </cell>
        </row>
        <row r="124">
          <cell r="C124" t="str">
            <v>Het begrip onbeschikbaar eigen vermogen omvat volgens art. 77 bis het gestort kapitaal</v>
          </cell>
        </row>
        <row r="125">
          <cell r="C125" t="str">
            <v>(rubriek 1A - 1B van de passiva), vermeerderd met alle reserves die volgens de wet of de</v>
          </cell>
        </row>
        <row r="126">
          <cell r="C126" t="str">
            <v>statuten niet mogen worden uitgekeerd.</v>
          </cell>
        </row>
        <row r="131">
          <cell r="G131" t="str">
            <v>CODE</v>
          </cell>
          <cell r="H131" t="str">
            <v>BEDRAG</v>
          </cell>
        </row>
        <row r="134">
          <cell r="D134" t="str">
            <v>Gestort kapitaal</v>
          </cell>
          <cell r="G134" t="str">
            <v>PI-10</v>
          </cell>
          <cell r="I134">
            <v>1300000</v>
          </cell>
        </row>
        <row r="136">
          <cell r="D136" t="str">
            <v>Uitgiftepremies</v>
          </cell>
          <cell r="G136" t="str">
            <v>PII-11</v>
          </cell>
          <cell r="I136">
            <v>0</v>
          </cell>
        </row>
        <row r="138">
          <cell r="D138" t="str">
            <v>Herwaarderingsmeerwaarden</v>
          </cell>
          <cell r="G138" t="str">
            <v>PIII-12</v>
          </cell>
          <cell r="I138">
            <v>0</v>
          </cell>
        </row>
        <row r="140">
          <cell r="D140" t="str">
            <v>Wettelijke reserve</v>
          </cell>
          <cell r="G140" t="str">
            <v>PIVA-130</v>
          </cell>
          <cell r="I140">
            <v>14244</v>
          </cell>
        </row>
        <row r="142">
          <cell r="D142" t="str">
            <v>Onbeschikbare reserve</v>
          </cell>
          <cell r="G142" t="str">
            <v>PIVB-131</v>
          </cell>
          <cell r="I142">
            <v>0</v>
          </cell>
        </row>
        <row r="145">
          <cell r="D145" t="str">
            <v>Onbeschikbaar eigen vermogen</v>
          </cell>
          <cell r="I145">
            <v>1314244</v>
          </cell>
        </row>
        <row r="150">
          <cell r="B150" t="str">
            <v>3.3.</v>
          </cell>
          <cell r="C150" t="str">
            <v>Toegelaten winstuitkering</v>
          </cell>
        </row>
        <row r="153">
          <cell r="C153" t="str">
            <v>a)   Principe :</v>
          </cell>
          <cell r="D153" t="str">
            <v>De winstuitkeringen mogen het onbeschikbaar eigen vermogen niet aantasten.</v>
          </cell>
        </row>
        <row r="154">
          <cell r="D154" t="str">
            <v xml:space="preserve">Daarom wordt gesteld dat het netto - actief niet mag dalen onder het </v>
          </cell>
        </row>
        <row r="155">
          <cell r="D155" t="str">
            <v>onbeschikbaar eigen vermogen, zijnde het bedrag van het gestorte kapitaal,</v>
          </cell>
        </row>
        <row r="156">
          <cell r="D156" t="str">
            <v>vermeerderde met de hoger genoemde reserves.</v>
          </cell>
        </row>
        <row r="159">
          <cell r="C159" t="str">
            <v>b)   Besluit  :</v>
          </cell>
          <cell r="D159" t="str">
            <v>Netto - actief</v>
          </cell>
          <cell r="G159">
            <v>3107322</v>
          </cell>
        </row>
        <row r="160">
          <cell r="D160" t="str">
            <v>Onbeschikbaar eigen vermogen</v>
          </cell>
          <cell r="G160">
            <v>-1314244</v>
          </cell>
        </row>
        <row r="161">
          <cell r="G161" t="str">
            <v>-</v>
          </cell>
        </row>
        <row r="162">
          <cell r="G162">
            <v>1793078</v>
          </cell>
        </row>
        <row r="164">
          <cell r="D164" t="str">
            <v>Positief saldo, dus winstuitkering toegelaten</v>
          </cell>
        </row>
        <row r="167">
          <cell r="C167" t="str">
            <v>4. Boekhoudkundige waardebepaling van aandelen</v>
          </cell>
        </row>
        <row r="170">
          <cell r="C170" t="str">
            <v>De waarde der aandelen kan op basis van het netto - actief als volgt bepaald worden :</v>
          </cell>
        </row>
        <row r="174">
          <cell r="F174" t="str">
            <v>BOEKJAAR</v>
          </cell>
          <cell r="H174" t="str">
            <v>VORIG BOEKJAAR</v>
          </cell>
        </row>
        <row r="177">
          <cell r="C177" t="str">
            <v>Totaal netto - actief</v>
          </cell>
          <cell r="G177">
            <v>3107322</v>
          </cell>
          <cell r="I177">
            <v>7127318</v>
          </cell>
        </row>
        <row r="179">
          <cell r="C179" t="str">
            <v>Totaal aantal aandelen</v>
          </cell>
          <cell r="G179">
            <v>60</v>
          </cell>
          <cell r="I179">
            <v>60</v>
          </cell>
        </row>
        <row r="181">
          <cell r="C181" t="str">
            <v>Bedrag per aandeel :</v>
          </cell>
        </row>
        <row r="183">
          <cell r="C183" t="str">
            <v>* bij oprichting</v>
          </cell>
          <cell r="I183">
            <v>21666.666666666668</v>
          </cell>
        </row>
        <row r="185">
          <cell r="C185" t="str">
            <v>* per 31/12/90</v>
          </cell>
          <cell r="I185">
            <v>16622.533333333333</v>
          </cell>
        </row>
        <row r="187">
          <cell r="C187" t="str">
            <v>* per 31/12/91</v>
          </cell>
          <cell r="I187">
            <v>19238.383333333335</v>
          </cell>
        </row>
        <row r="189">
          <cell r="C189" t="str">
            <v>* per 31/12/92</v>
          </cell>
          <cell r="I189">
            <v>24325.200000000001</v>
          </cell>
        </row>
        <row r="191">
          <cell r="C191" t="str">
            <v>* per 31/12/93</v>
          </cell>
          <cell r="I191">
            <v>23013.25</v>
          </cell>
        </row>
        <row r="193">
          <cell r="C193" t="str">
            <v>* per 31/12/94</v>
          </cell>
          <cell r="I193">
            <v>93856</v>
          </cell>
        </row>
        <row r="195">
          <cell r="C195" t="str">
            <v>* per 31/12/95</v>
          </cell>
          <cell r="I195">
            <v>118788.63333333333</v>
          </cell>
        </row>
        <row r="197">
          <cell r="C197" t="str">
            <v>* per 31/12/96</v>
          </cell>
          <cell r="G197">
            <v>51788.7</v>
          </cell>
        </row>
        <row r="202">
          <cell r="C202" t="str">
            <v>Niet uitgedrukt meerwaarden of minwaarden zijn niet opgenomen in de resultaten en kunnen</v>
          </cell>
        </row>
        <row r="203">
          <cell r="C203" t="str">
            <v>bij verkoop der aandelen, de verkoopprijs belangrijk be‹nvloeden.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bonnementen@indicator.nl" TargetMode="External"/><Relationship Id="rId1" Type="http://schemas.openxmlformats.org/officeDocument/2006/relationships/hyperlink" Target="mailto:klantenservice@indicator.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Q46"/>
  <sheetViews>
    <sheetView showGridLines="0" showRowColHeaders="0" tabSelected="1" workbookViewId="0"/>
  </sheetViews>
  <sheetFormatPr defaultColWidth="5.7109375" defaultRowHeight="20.100000000000001" customHeight="1" x14ac:dyDescent="0.15"/>
  <cols>
    <col min="1" max="1" width="5.7109375" style="12" customWidth="1"/>
    <col min="2" max="2" width="2.7109375" style="12" customWidth="1"/>
    <col min="3" max="3" width="4.28515625" style="12" customWidth="1"/>
    <col min="4" max="4" width="7.140625" style="12" customWidth="1"/>
    <col min="5" max="16" width="5.7109375" style="12" customWidth="1"/>
    <col min="17" max="17" width="8.85546875" style="12" customWidth="1"/>
    <col min="18" max="18" width="8.28515625" style="12" customWidth="1"/>
    <col min="19" max="19" width="2.7109375" style="12" customWidth="1"/>
    <col min="20" max="23" width="5.7109375" style="12" customWidth="1"/>
    <col min="24" max="24" width="7.42578125" style="12" customWidth="1"/>
    <col min="25" max="27" width="5.7109375" style="12" customWidth="1"/>
    <col min="28" max="28" width="8.42578125" style="12" customWidth="1"/>
    <col min="29" max="16384" width="5.7109375" style="12"/>
  </cols>
  <sheetData>
    <row r="1" spans="1:43" ht="20.100000000000001"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row>
    <row r="2" spans="1:43" ht="20.100000000000001" customHeight="1" x14ac:dyDescent="0.15">
      <c r="A2" s="11"/>
      <c r="B2" s="13"/>
      <c r="C2" s="13"/>
      <c r="D2" s="13"/>
      <c r="E2" s="13"/>
      <c r="F2" s="13"/>
      <c r="G2" s="13"/>
      <c r="H2" s="13"/>
      <c r="I2" s="13"/>
      <c r="J2" s="13"/>
      <c r="K2" s="13"/>
      <c r="L2" s="13"/>
      <c r="M2" s="13"/>
      <c r="N2" s="13"/>
      <c r="O2" s="13"/>
      <c r="P2" s="13"/>
      <c r="Q2" s="13"/>
      <c r="R2" s="13"/>
      <c r="S2" s="13"/>
      <c r="T2" s="11"/>
      <c r="U2" s="11"/>
      <c r="V2" s="11"/>
      <c r="W2" s="11"/>
      <c r="X2" s="11"/>
      <c r="Y2" s="11"/>
      <c r="Z2" s="11"/>
      <c r="AA2" s="11"/>
      <c r="AB2" s="11"/>
      <c r="AC2" s="11"/>
      <c r="AD2" s="11"/>
      <c r="AE2" s="11"/>
      <c r="AF2" s="11"/>
      <c r="AG2" s="11"/>
      <c r="AH2" s="11"/>
      <c r="AI2" s="11"/>
      <c r="AJ2" s="11"/>
      <c r="AK2" s="11"/>
      <c r="AL2" s="11"/>
      <c r="AM2" s="11"/>
      <c r="AN2" s="11"/>
      <c r="AO2" s="11"/>
      <c r="AP2" s="11"/>
      <c r="AQ2" s="11"/>
    </row>
    <row r="3" spans="1:43" ht="120" customHeight="1" x14ac:dyDescent="0.15">
      <c r="A3" s="11"/>
      <c r="B3" s="14"/>
      <c r="C3" s="14"/>
      <c r="D3" s="14"/>
      <c r="E3" s="14"/>
      <c r="F3" s="14"/>
      <c r="G3" s="14"/>
      <c r="H3" s="14"/>
      <c r="I3" s="14"/>
      <c r="J3" s="14"/>
      <c r="K3" s="14"/>
      <c r="L3" s="14"/>
      <c r="M3" s="14"/>
      <c r="N3" s="14"/>
      <c r="O3" s="14"/>
      <c r="P3" s="14"/>
      <c r="Q3" s="14"/>
      <c r="R3" s="14"/>
      <c r="S3" s="14"/>
      <c r="T3" s="11"/>
      <c r="U3" s="11"/>
      <c r="V3" s="11"/>
      <c r="W3" s="11"/>
      <c r="X3" s="11"/>
      <c r="Y3" s="11"/>
      <c r="Z3" s="11"/>
      <c r="AA3" s="11"/>
      <c r="AB3" s="11"/>
      <c r="AC3" s="11"/>
      <c r="AD3" s="11"/>
      <c r="AE3" s="11"/>
      <c r="AF3" s="11"/>
      <c r="AG3" s="11"/>
      <c r="AH3" s="11"/>
      <c r="AI3" s="11"/>
      <c r="AJ3" s="11"/>
      <c r="AK3" s="11"/>
      <c r="AL3" s="11"/>
      <c r="AM3" s="11"/>
      <c r="AN3" s="11"/>
      <c r="AO3" s="11"/>
      <c r="AP3" s="11"/>
      <c r="AQ3" s="11"/>
    </row>
    <row r="4" spans="1:43" ht="20.100000000000001" customHeight="1" x14ac:dyDescent="0.15">
      <c r="A4" s="11"/>
      <c r="B4" s="14"/>
      <c r="C4" s="14"/>
      <c r="D4" s="14"/>
      <c r="E4" s="14"/>
      <c r="F4" s="14"/>
      <c r="G4" s="14"/>
      <c r="H4" s="14"/>
      <c r="I4" s="14"/>
      <c r="J4" s="14"/>
      <c r="K4" s="14"/>
      <c r="L4" s="14"/>
      <c r="M4" s="14"/>
      <c r="N4" s="14"/>
      <c r="O4" s="14"/>
      <c r="P4" s="14"/>
      <c r="Q4" s="14"/>
      <c r="R4" s="31" t="s">
        <v>35</v>
      </c>
      <c r="S4" s="14"/>
      <c r="T4" s="11"/>
      <c r="U4" s="11"/>
      <c r="V4" s="11"/>
      <c r="W4" s="11"/>
      <c r="X4" s="11"/>
      <c r="Y4" s="11"/>
      <c r="Z4" s="11"/>
      <c r="AA4" s="11"/>
      <c r="AB4" s="11"/>
      <c r="AC4" s="11"/>
      <c r="AD4" s="11"/>
      <c r="AE4" s="11"/>
      <c r="AF4" s="11"/>
      <c r="AG4" s="11"/>
      <c r="AH4" s="11"/>
      <c r="AI4" s="11"/>
      <c r="AJ4" s="11"/>
      <c r="AK4" s="11"/>
      <c r="AL4" s="11"/>
      <c r="AM4" s="11"/>
      <c r="AN4" s="11"/>
      <c r="AO4" s="11"/>
      <c r="AP4" s="11"/>
      <c r="AQ4" s="11"/>
    </row>
    <row r="5" spans="1:43" ht="20.100000000000001" customHeight="1" x14ac:dyDescent="0.15">
      <c r="A5" s="11"/>
      <c r="B5" s="14"/>
      <c r="C5" s="14"/>
      <c r="D5" s="14"/>
      <c r="E5" s="14"/>
      <c r="F5" s="14"/>
      <c r="G5" s="14"/>
      <c r="H5" s="14"/>
      <c r="I5" s="14"/>
      <c r="J5" s="14"/>
      <c r="K5" s="14"/>
      <c r="L5" s="14"/>
      <c r="M5" s="14"/>
      <c r="N5" s="14"/>
      <c r="O5" s="14"/>
      <c r="P5" s="14"/>
      <c r="Q5" s="14"/>
      <c r="R5" s="14"/>
      <c r="S5" s="14"/>
      <c r="T5" s="11"/>
      <c r="U5" s="11"/>
      <c r="V5" s="11"/>
      <c r="W5" s="11"/>
      <c r="X5" s="11"/>
      <c r="Y5" s="11"/>
      <c r="Z5" s="11"/>
      <c r="AA5" s="11"/>
      <c r="AB5" s="11"/>
      <c r="AC5" s="11"/>
      <c r="AD5" s="11"/>
      <c r="AE5" s="11"/>
      <c r="AF5" s="11"/>
      <c r="AG5" s="11"/>
      <c r="AH5" s="11"/>
      <c r="AI5" s="11"/>
      <c r="AJ5" s="11"/>
      <c r="AK5" s="11"/>
      <c r="AL5" s="11"/>
      <c r="AM5" s="11"/>
      <c r="AN5" s="11"/>
      <c r="AO5" s="11"/>
      <c r="AP5" s="11"/>
      <c r="AQ5" s="11"/>
    </row>
    <row r="6" spans="1:43" ht="20.100000000000001" customHeight="1" x14ac:dyDescent="0.15">
      <c r="A6" s="11"/>
      <c r="B6" s="13"/>
      <c r="C6" s="15"/>
      <c r="D6" s="16" t="s">
        <v>22</v>
      </c>
      <c r="E6" s="14"/>
      <c r="F6" s="14"/>
      <c r="G6" s="14"/>
      <c r="H6" s="14"/>
      <c r="I6" s="14"/>
      <c r="J6" s="14"/>
      <c r="K6" s="14"/>
      <c r="L6" s="14"/>
      <c r="M6" s="14"/>
      <c r="N6" s="14"/>
      <c r="O6" s="14"/>
      <c r="P6" s="14"/>
      <c r="Q6" s="14"/>
      <c r="R6" s="14"/>
      <c r="S6" s="13"/>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20.100000000000001" customHeight="1" x14ac:dyDescent="0.15">
      <c r="A7" s="11"/>
      <c r="B7" s="13"/>
      <c r="C7" s="14"/>
      <c r="D7" s="14"/>
      <c r="E7" s="14"/>
      <c r="F7" s="14"/>
      <c r="G7" s="14"/>
      <c r="H7" s="14"/>
      <c r="I7" s="14"/>
      <c r="J7" s="14"/>
      <c r="K7" s="14"/>
      <c r="L7" s="14"/>
      <c r="M7" s="14"/>
      <c r="N7" s="14"/>
      <c r="O7" s="14"/>
      <c r="P7" s="14"/>
      <c r="Q7" s="14"/>
      <c r="R7" s="14"/>
      <c r="S7" s="13"/>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20.100000000000001" customHeight="1" x14ac:dyDescent="0.15">
      <c r="A8" s="11"/>
      <c r="B8" s="13"/>
      <c r="C8" s="14"/>
      <c r="D8" s="14"/>
      <c r="E8" s="14"/>
      <c r="F8" s="14"/>
      <c r="G8" s="14"/>
      <c r="H8" s="14"/>
      <c r="I8" s="14"/>
      <c r="J8" s="14"/>
      <c r="K8" s="14"/>
      <c r="L8" s="14"/>
      <c r="M8" s="14"/>
      <c r="N8" s="14"/>
      <c r="O8" s="14"/>
      <c r="P8" s="14"/>
      <c r="Q8" s="14"/>
      <c r="R8" s="14"/>
      <c r="S8" s="13"/>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20.100000000000001" customHeight="1" x14ac:dyDescent="0.15">
      <c r="A9" s="11"/>
      <c r="B9" s="13"/>
      <c r="C9" s="14"/>
      <c r="D9" s="14"/>
      <c r="E9" s="14"/>
      <c r="F9" s="14"/>
      <c r="G9" s="14"/>
      <c r="H9" s="14"/>
      <c r="I9" s="14"/>
      <c r="J9" s="14"/>
      <c r="K9" s="14"/>
      <c r="L9" s="14"/>
      <c r="M9" s="14"/>
      <c r="N9" s="14"/>
      <c r="O9" s="14"/>
      <c r="P9" s="14"/>
      <c r="Q9" s="14"/>
      <c r="R9" s="14"/>
      <c r="S9" s="13"/>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20.100000000000001" customHeight="1" x14ac:dyDescent="0.15">
      <c r="A10" s="11"/>
      <c r="B10" s="13"/>
      <c r="C10" s="14"/>
      <c r="D10" s="14"/>
      <c r="E10" s="14"/>
      <c r="F10" s="14"/>
      <c r="G10" s="14"/>
      <c r="H10" s="14"/>
      <c r="I10" s="14"/>
      <c r="J10" s="14"/>
      <c r="K10" s="14"/>
      <c r="L10" s="14"/>
      <c r="M10" s="14"/>
      <c r="N10" s="14"/>
      <c r="O10" s="14"/>
      <c r="P10" s="14"/>
      <c r="Q10" s="14"/>
      <c r="R10" s="14"/>
      <c r="S10" s="13"/>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20.100000000000001" customHeight="1" x14ac:dyDescent="0.15">
      <c r="A11" s="11"/>
      <c r="B11" s="13"/>
      <c r="C11" s="14"/>
      <c r="D11" s="14"/>
      <c r="E11" s="14"/>
      <c r="F11" s="14"/>
      <c r="G11" s="14"/>
      <c r="H11" s="14"/>
      <c r="I11" s="14"/>
      <c r="J11" s="14"/>
      <c r="K11" s="14"/>
      <c r="L11" s="14"/>
      <c r="M11" s="14"/>
      <c r="N11" s="14"/>
      <c r="O11" s="14"/>
      <c r="P11" s="14"/>
      <c r="Q11" s="14"/>
      <c r="R11" s="14"/>
      <c r="S11" s="13"/>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20.100000000000001" customHeight="1" x14ac:dyDescent="0.15">
      <c r="A12" s="11"/>
      <c r="B12" s="13"/>
      <c r="C12" s="17"/>
      <c r="D12" s="18" t="s">
        <v>18</v>
      </c>
      <c r="E12" s="14"/>
      <c r="F12" s="14"/>
      <c r="G12" s="14"/>
      <c r="H12" s="14"/>
      <c r="I12" s="14"/>
      <c r="J12" s="14"/>
      <c r="K12" s="14"/>
      <c r="L12" s="14"/>
      <c r="M12" s="14"/>
      <c r="N12" s="14"/>
      <c r="O12" s="14"/>
      <c r="P12" s="14"/>
      <c r="Q12" s="14"/>
      <c r="R12" s="14"/>
      <c r="S12" s="13"/>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20.100000000000001" customHeight="1" x14ac:dyDescent="0.15">
      <c r="A13" s="11"/>
      <c r="B13" s="13"/>
      <c r="C13" s="19"/>
      <c r="D13" s="14"/>
      <c r="E13" s="14"/>
      <c r="F13" s="14"/>
      <c r="G13" s="14"/>
      <c r="H13" s="14"/>
      <c r="I13" s="14"/>
      <c r="J13" s="14"/>
      <c r="K13" s="14"/>
      <c r="L13" s="14"/>
      <c r="M13" s="14"/>
      <c r="N13" s="14"/>
      <c r="O13" s="14"/>
      <c r="P13" s="14"/>
      <c r="Q13" s="14"/>
      <c r="R13" s="14"/>
      <c r="S13" s="13"/>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20.100000000000001" customHeight="1" x14ac:dyDescent="0.15">
      <c r="A14" s="11"/>
      <c r="B14" s="13"/>
      <c r="C14" s="14"/>
      <c r="D14" s="14"/>
      <c r="E14" s="14"/>
      <c r="F14" s="14"/>
      <c r="G14" s="14"/>
      <c r="H14" s="14"/>
      <c r="I14" s="14"/>
      <c r="J14" s="14"/>
      <c r="K14" s="14"/>
      <c r="L14" s="14"/>
      <c r="M14" s="14"/>
      <c r="N14" s="14"/>
      <c r="O14" s="14"/>
      <c r="P14" s="14"/>
      <c r="Q14" s="14"/>
      <c r="R14" s="14"/>
      <c r="S14" s="13"/>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20.100000000000001" customHeight="1" x14ac:dyDescent="0.15">
      <c r="A15" s="11"/>
      <c r="B15" s="13"/>
      <c r="C15" s="14"/>
      <c r="D15" s="14"/>
      <c r="E15" s="14"/>
      <c r="F15" s="14"/>
      <c r="G15" s="14"/>
      <c r="H15" s="14"/>
      <c r="I15" s="14"/>
      <c r="J15" s="14"/>
      <c r="K15" s="14"/>
      <c r="L15" s="14"/>
      <c r="M15" s="14"/>
      <c r="N15" s="14"/>
      <c r="O15" s="14"/>
      <c r="P15" s="14"/>
      <c r="Q15" s="14"/>
      <c r="R15" s="14"/>
      <c r="S15" s="13"/>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20.100000000000001" customHeight="1" x14ac:dyDescent="0.15">
      <c r="A16" s="11"/>
      <c r="B16" s="13"/>
      <c r="C16" s="14"/>
      <c r="D16" s="14"/>
      <c r="E16" s="14"/>
      <c r="F16" s="14"/>
      <c r="G16" s="14"/>
      <c r="H16" s="14"/>
      <c r="I16" s="14"/>
      <c r="J16" s="14"/>
      <c r="K16" s="14"/>
      <c r="L16" s="14"/>
      <c r="M16" s="14"/>
      <c r="N16" s="14"/>
      <c r="O16" s="14"/>
      <c r="P16" s="14"/>
      <c r="Q16" s="14"/>
      <c r="R16" s="14"/>
      <c r="S16" s="13"/>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20.100000000000001" customHeight="1" x14ac:dyDescent="0.15">
      <c r="A17" s="11"/>
      <c r="B17" s="13"/>
      <c r="C17" s="14"/>
      <c r="D17" s="14"/>
      <c r="E17" s="14"/>
      <c r="F17" s="14"/>
      <c r="G17" s="14"/>
      <c r="H17" s="14"/>
      <c r="I17" s="14"/>
      <c r="J17" s="14"/>
      <c r="K17" s="14"/>
      <c r="L17" s="14"/>
      <c r="M17" s="14"/>
      <c r="N17" s="14"/>
      <c r="O17" s="14"/>
      <c r="P17" s="14"/>
      <c r="Q17" s="14"/>
      <c r="R17" s="14"/>
      <c r="S17" s="13"/>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20.100000000000001" customHeight="1" x14ac:dyDescent="0.15">
      <c r="A18" s="11"/>
      <c r="B18" s="13"/>
      <c r="C18" s="14"/>
      <c r="D18" s="14"/>
      <c r="E18" s="14"/>
      <c r="F18" s="14"/>
      <c r="G18" s="14"/>
      <c r="H18" s="14"/>
      <c r="I18" s="14"/>
      <c r="J18" s="14"/>
      <c r="K18" s="14"/>
      <c r="L18" s="14"/>
      <c r="M18" s="14"/>
      <c r="N18" s="14"/>
      <c r="O18" s="14"/>
      <c r="P18" s="32" t="s">
        <v>19</v>
      </c>
      <c r="Q18" s="32"/>
      <c r="R18" s="14"/>
      <c r="S18" s="13"/>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20.100000000000001" customHeight="1" x14ac:dyDescent="0.15">
      <c r="A19" s="11"/>
      <c r="B19" s="13"/>
      <c r="C19" s="14"/>
      <c r="D19" s="14"/>
      <c r="E19" s="14"/>
      <c r="F19" s="14"/>
      <c r="G19" s="14"/>
      <c r="H19" s="14"/>
      <c r="I19" s="14"/>
      <c r="J19" s="14"/>
      <c r="K19" s="14"/>
      <c r="L19" s="14"/>
      <c r="M19" s="14"/>
      <c r="N19" s="14"/>
      <c r="O19" s="14"/>
      <c r="P19" s="14"/>
      <c r="Q19" s="14"/>
      <c r="R19" s="14"/>
      <c r="S19" s="13"/>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20.100000000000001" customHeight="1" x14ac:dyDescent="0.15">
      <c r="A20" s="11"/>
      <c r="B20" s="13"/>
      <c r="C20" s="14"/>
      <c r="D20" s="14"/>
      <c r="E20" s="14"/>
      <c r="F20" s="14"/>
      <c r="G20" s="14"/>
      <c r="H20" s="14"/>
      <c r="I20" s="14"/>
      <c r="J20" s="14"/>
      <c r="K20" s="14"/>
      <c r="L20" s="14"/>
      <c r="M20" s="14"/>
      <c r="N20" s="14"/>
      <c r="O20" s="14"/>
      <c r="P20" s="14"/>
      <c r="Q20" s="14"/>
      <c r="R20" s="14"/>
      <c r="S20" s="13"/>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20.100000000000001" customHeight="1" x14ac:dyDescent="0.15">
      <c r="A21" s="11"/>
      <c r="B21" s="13"/>
      <c r="C21" s="20"/>
      <c r="D21" s="20"/>
      <c r="E21" s="20"/>
      <c r="F21" s="20"/>
      <c r="G21" s="20"/>
      <c r="H21" s="20"/>
      <c r="I21" s="20"/>
      <c r="J21" s="20"/>
      <c r="K21" s="20"/>
      <c r="L21" s="20"/>
      <c r="M21" s="20"/>
      <c r="N21" s="20"/>
      <c r="O21" s="20"/>
      <c r="P21" s="21"/>
      <c r="Q21" s="21"/>
      <c r="R21" s="21"/>
      <c r="S21" s="13"/>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20.100000000000001" customHeight="1" x14ac:dyDescent="0.15">
      <c r="A22" s="11"/>
      <c r="B22" s="13"/>
      <c r="C22" s="20"/>
      <c r="D22" s="20"/>
      <c r="E22" s="20"/>
      <c r="F22" s="20"/>
      <c r="G22" s="20"/>
      <c r="H22" s="20"/>
      <c r="I22" s="20"/>
      <c r="J22" s="20"/>
      <c r="K22" s="20"/>
      <c r="L22" s="20"/>
      <c r="M22" s="20"/>
      <c r="N22" s="20"/>
      <c r="O22" s="20"/>
      <c r="P22" s="33" t="s">
        <v>20</v>
      </c>
      <c r="Q22" s="33"/>
      <c r="R22" s="21"/>
      <c r="S22" s="13"/>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20.100000000000001" customHeight="1" x14ac:dyDescent="0.15">
      <c r="A23" s="11"/>
      <c r="B23" s="13"/>
      <c r="C23" s="34" t="s">
        <v>34</v>
      </c>
      <c r="D23" s="34"/>
      <c r="E23" s="34"/>
      <c r="F23" s="34"/>
      <c r="G23" s="34"/>
      <c r="H23" s="34"/>
      <c r="I23" s="34"/>
      <c r="J23" s="34"/>
      <c r="K23" s="34"/>
      <c r="L23" s="34"/>
      <c r="M23" s="34"/>
      <c r="N23" s="20"/>
      <c r="O23" s="20"/>
      <c r="P23" s="33" t="s">
        <v>21</v>
      </c>
      <c r="Q23" s="33"/>
      <c r="R23" s="21"/>
      <c r="S23" s="13"/>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20.100000000000001" customHeight="1" x14ac:dyDescent="0.15">
      <c r="A24" s="11"/>
      <c r="B24" s="13"/>
      <c r="C24" s="21"/>
      <c r="D24" s="20"/>
      <c r="E24" s="20"/>
      <c r="F24" s="20"/>
      <c r="G24" s="20"/>
      <c r="H24" s="20"/>
      <c r="I24" s="20"/>
      <c r="J24" s="20"/>
      <c r="K24" s="20"/>
      <c r="L24" s="20"/>
      <c r="M24" s="20"/>
      <c r="N24" s="20"/>
      <c r="O24" s="22"/>
      <c r="P24" s="22"/>
      <c r="Q24" s="22"/>
      <c r="R24" s="21"/>
      <c r="S24" s="13"/>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20.100000000000001" customHeight="1" x14ac:dyDescent="0.15">
      <c r="A25" s="11"/>
      <c r="B25" s="13"/>
      <c r="C25" s="14"/>
      <c r="D25" s="13"/>
      <c r="E25" s="13"/>
      <c r="F25" s="13"/>
      <c r="G25" s="13"/>
      <c r="H25" s="13"/>
      <c r="I25" s="13"/>
      <c r="J25" s="13"/>
      <c r="K25" s="13"/>
      <c r="L25" s="13"/>
      <c r="M25" s="13"/>
      <c r="N25" s="13"/>
      <c r="O25" s="13"/>
      <c r="P25" s="13"/>
      <c r="Q25" s="23"/>
      <c r="R25" s="23"/>
      <c r="S25" s="13"/>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20.100000000000001" customHeight="1"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20.100000000000001"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20.100000000000001"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20.100000000000001"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20.100000000000001" customHeight="1"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20.100000000000001"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20.100000000000001" customHeight="1"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row r="34" spans="1:43" ht="20.100000000000001" customHeight="1" x14ac:dyDescent="0.1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row>
    <row r="35" spans="1:43" ht="20.100000000000001"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20.100000000000001" customHeight="1" x14ac:dyDescent="0.1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20.100000000000001"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row r="38" spans="1:43" ht="20.100000000000001" customHeight="1"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row>
    <row r="39" spans="1:43" ht="20.100000000000001" customHeight="1" x14ac:dyDescent="0.15">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row>
    <row r="40" spans="1:43" ht="20.100000000000001" customHeight="1" x14ac:dyDescent="0.1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row>
    <row r="41" spans="1:43" ht="20.100000000000001" customHeight="1" x14ac:dyDescent="0.1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row>
    <row r="42" spans="1:43" ht="20.100000000000001" customHeight="1"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row>
    <row r="43" spans="1:43" ht="20.100000000000001" customHeigh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row>
    <row r="44" spans="1:43" ht="20.100000000000001" customHeight="1" x14ac:dyDescent="0.1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row>
    <row r="45" spans="1:43" ht="20.100000000000001" customHeight="1" x14ac:dyDescent="0.1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row>
    <row r="46" spans="1:43" ht="20.100000000000001" customHeight="1" x14ac:dyDescent="0.1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row>
  </sheetData>
  <sheetProtection algorithmName="SHA-512" hashValue="ImSi07zbL2pfXuAi6cSe5LUIUmD6ZxVzGLx0mOvzAFlPMb2K6XyasdcH/COd7DEet0iJ34GGY0UMRxw+Tzhq3Q==" saltValue="KeAg5d3bLon/M5966nRecQ==" spinCount="100000" sheet="1" objects="1" scenarios="1"/>
  <mergeCells count="4">
    <mergeCell ref="P18:Q18"/>
    <mergeCell ref="P23:Q23"/>
    <mergeCell ref="P22:Q22"/>
    <mergeCell ref="C23:M23"/>
  </mergeCells>
  <phoneticPr fontId="0" type="noConversion"/>
  <hyperlinks>
    <hyperlink ref="P18:Q18" location="'1'!A1" tooltip="Reken zelf!" display="} klik hier" xr:uid="{00000000-0004-0000-0000-000000000000}"/>
    <hyperlink ref="C23:L23" r:id="rId1" display="Tiensesteenweg 306 - 3000 Leuven - klantenservice@indicator.be" xr:uid="{00000000-0004-0000-0000-000001000000}"/>
    <hyperlink ref="C23:M23" r:id="rId2" display="Schootense Dreef 31 § 5708 HZ Helmond § klantenservice@indicator.nl" xr:uid="{00000000-0004-0000-0000-000002000000}"/>
  </hyperlinks>
  <pageMargins left="0.75" right="0.75" top="1" bottom="1" header="0.5" footer="0.5"/>
  <pageSetup paperSize="9"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sheetPr>
  <dimension ref="A1:L76"/>
  <sheetViews>
    <sheetView showGridLines="0" showRowColHeaders="0" workbookViewId="0">
      <selection activeCell="I2" sqref="I2"/>
    </sheetView>
  </sheetViews>
  <sheetFormatPr defaultRowHeight="0" customHeight="1" zeroHeight="1" x14ac:dyDescent="0.15"/>
  <cols>
    <col min="1" max="1" width="5.7109375" style="1" customWidth="1"/>
    <col min="2" max="2" width="4.42578125" style="1" customWidth="1"/>
    <col min="3" max="6" width="18.7109375" style="1" customWidth="1"/>
    <col min="7" max="7" width="18" style="1" customWidth="1"/>
    <col min="8" max="13" width="5.7109375" style="1" customWidth="1"/>
    <col min="14" max="16384" width="9.140625" style="1"/>
  </cols>
  <sheetData>
    <row r="1" spans="1:12" ht="15.95" customHeight="1" thickBot="1" x14ac:dyDescent="0.2">
      <c r="A1"/>
      <c r="I1" s="4"/>
      <c r="K1" s="5"/>
    </row>
    <row r="2" spans="1:12" ht="30" customHeight="1" thickBot="1" x14ac:dyDescent="0.2">
      <c r="B2" s="30" t="s">
        <v>17</v>
      </c>
      <c r="C2" s="2"/>
      <c r="D2" s="2"/>
      <c r="E2" s="2"/>
      <c r="I2" s="29" t="s">
        <v>0</v>
      </c>
      <c r="J2" s="28" t="s">
        <v>30</v>
      </c>
      <c r="K2" s="27" t="s">
        <v>31</v>
      </c>
      <c r="L2" s="27" t="s">
        <v>32</v>
      </c>
    </row>
    <row r="3" spans="1:12" ht="15.95" customHeight="1" x14ac:dyDescent="0.15">
      <c r="I3" s="3"/>
      <c r="J3" s="3"/>
      <c r="K3" s="3"/>
      <c r="L3" s="3"/>
    </row>
    <row r="4" spans="1:12" ht="15.95" customHeight="1" x14ac:dyDescent="0.15">
      <c r="B4" s="24" t="s">
        <v>26</v>
      </c>
      <c r="C4" s="7"/>
      <c r="D4" s="7"/>
      <c r="E4" s="7"/>
      <c r="I4" s="3"/>
      <c r="J4" s="3"/>
      <c r="K4" s="3"/>
      <c r="L4" s="3"/>
    </row>
    <row r="5" spans="1:12" ht="15.95" customHeight="1" x14ac:dyDescent="0.15">
      <c r="B5" s="24"/>
      <c r="C5" s="7"/>
      <c r="D5" s="7"/>
      <c r="E5" s="7"/>
      <c r="I5" s="3"/>
      <c r="J5" s="3"/>
      <c r="K5" s="3"/>
      <c r="L5" s="3"/>
    </row>
    <row r="6" spans="1:12" ht="18" customHeight="1" x14ac:dyDescent="0.15">
      <c r="B6" s="25" t="s">
        <v>23</v>
      </c>
      <c r="C6" s="6"/>
      <c r="D6" s="6"/>
      <c r="E6" s="6"/>
      <c r="G6" s="9">
        <v>0</v>
      </c>
      <c r="I6" s="3"/>
      <c r="J6" s="3"/>
      <c r="K6" s="3"/>
      <c r="L6" s="3"/>
    </row>
    <row r="7" spans="1:12" ht="18" customHeight="1" x14ac:dyDescent="0.15">
      <c r="B7" s="25" t="s">
        <v>24</v>
      </c>
      <c r="C7" s="6"/>
      <c r="D7" s="6"/>
      <c r="E7" s="6"/>
      <c r="G7" s="10">
        <v>0</v>
      </c>
      <c r="I7" s="3"/>
      <c r="J7" s="3"/>
      <c r="K7" s="3"/>
      <c r="L7" s="3"/>
    </row>
    <row r="8" spans="1:12" ht="18" customHeight="1" x14ac:dyDescent="0.15">
      <c r="B8" s="25" t="s">
        <v>25</v>
      </c>
      <c r="C8" s="6"/>
      <c r="D8" s="6"/>
      <c r="E8" s="6"/>
      <c r="G8" s="9">
        <v>0</v>
      </c>
      <c r="I8" s="3"/>
      <c r="J8" s="3"/>
      <c r="K8" s="3"/>
      <c r="L8" s="3"/>
    </row>
    <row r="9" spans="1:12" ht="18" customHeight="1" x14ac:dyDescent="0.15">
      <c r="B9" s="6"/>
      <c r="C9" s="6"/>
      <c r="D9" s="6"/>
      <c r="E9" s="6"/>
      <c r="I9" s="3"/>
      <c r="J9" s="3"/>
      <c r="K9" s="3"/>
      <c r="L9" s="3"/>
    </row>
    <row r="10" spans="1:12" ht="18" customHeight="1" x14ac:dyDescent="0.15">
      <c r="B10" s="24" t="s">
        <v>27</v>
      </c>
      <c r="C10" s="7"/>
      <c r="D10" s="7"/>
      <c r="E10" s="7"/>
      <c r="I10" s="3"/>
      <c r="J10" s="3"/>
      <c r="K10" s="3"/>
      <c r="L10" s="3"/>
    </row>
    <row r="11" spans="1:12" ht="18" customHeight="1" x14ac:dyDescent="0.15">
      <c r="B11" s="24"/>
      <c r="C11" s="7"/>
      <c r="D11" s="7"/>
      <c r="E11" s="7"/>
      <c r="I11" s="3"/>
      <c r="J11" s="3"/>
      <c r="K11" s="3"/>
      <c r="L11" s="3"/>
    </row>
    <row r="12" spans="1:12" ht="18" customHeight="1" x14ac:dyDescent="0.15">
      <c r="C12" s="38" t="s">
        <v>4</v>
      </c>
      <c r="D12" s="39" t="s">
        <v>3</v>
      </c>
      <c r="E12" s="39" t="s">
        <v>1</v>
      </c>
      <c r="F12" s="39" t="s">
        <v>2</v>
      </c>
      <c r="I12" s="3"/>
      <c r="J12" s="3"/>
      <c r="K12" s="3"/>
      <c r="L12" s="3"/>
    </row>
    <row r="13" spans="1:12" ht="18" customHeight="1" x14ac:dyDescent="0.15">
      <c r="C13" s="40" t="s">
        <v>5</v>
      </c>
      <c r="D13" s="41">
        <f>$G$6/11</f>
        <v>0</v>
      </c>
      <c r="E13" s="41" t="s">
        <v>16</v>
      </c>
      <c r="F13" s="41" t="s">
        <v>16</v>
      </c>
      <c r="I13" s="3"/>
      <c r="J13" s="3"/>
      <c r="K13" s="3"/>
      <c r="L13" s="3"/>
    </row>
    <row r="14" spans="1:12" ht="18" customHeight="1" x14ac:dyDescent="0.15">
      <c r="C14" s="40" t="s">
        <v>33</v>
      </c>
      <c r="D14" s="41">
        <f t="shared" ref="D14:D23" si="0">$G$6/11</f>
        <v>0</v>
      </c>
      <c r="E14" s="42">
        <v>30</v>
      </c>
      <c r="F14" s="41">
        <f t="shared" ref="F14:F23" si="1">E14/360*($G$7*D14)</f>
        <v>0</v>
      </c>
      <c r="I14" s="3"/>
      <c r="J14" s="3"/>
      <c r="K14" s="3"/>
      <c r="L14" s="3"/>
    </row>
    <row r="15" spans="1:12" ht="18" customHeight="1" x14ac:dyDescent="0.15">
      <c r="C15" s="40" t="s">
        <v>6</v>
      </c>
      <c r="D15" s="41">
        <f t="shared" si="0"/>
        <v>0</v>
      </c>
      <c r="E15" s="42">
        <v>60</v>
      </c>
      <c r="F15" s="41">
        <f t="shared" si="1"/>
        <v>0</v>
      </c>
      <c r="I15" s="3"/>
      <c r="J15" s="3"/>
      <c r="K15" s="3"/>
      <c r="L15" s="3"/>
    </row>
    <row r="16" spans="1:12" ht="18" customHeight="1" x14ac:dyDescent="0.15">
      <c r="C16" s="40" t="s">
        <v>7</v>
      </c>
      <c r="D16" s="41">
        <f t="shared" si="0"/>
        <v>0</v>
      </c>
      <c r="E16" s="42">
        <v>90</v>
      </c>
      <c r="F16" s="41">
        <f t="shared" si="1"/>
        <v>0</v>
      </c>
      <c r="I16" s="3"/>
      <c r="J16" s="3"/>
      <c r="K16" s="3"/>
      <c r="L16" s="3"/>
    </row>
    <row r="17" spans="1:12" ht="18" customHeight="1" x14ac:dyDescent="0.15">
      <c r="C17" s="40" t="s">
        <v>8</v>
      </c>
      <c r="D17" s="41">
        <f t="shared" si="0"/>
        <v>0</v>
      </c>
      <c r="E17" s="42">
        <v>120</v>
      </c>
      <c r="F17" s="41">
        <f t="shared" si="1"/>
        <v>0</v>
      </c>
      <c r="I17" s="3"/>
      <c r="J17" s="3"/>
      <c r="K17" s="3"/>
      <c r="L17" s="3"/>
    </row>
    <row r="18" spans="1:12" ht="18" customHeight="1" x14ac:dyDescent="0.15">
      <c r="C18" s="40" t="s">
        <v>9</v>
      </c>
      <c r="D18" s="41">
        <f t="shared" si="0"/>
        <v>0</v>
      </c>
      <c r="E18" s="42">
        <v>150</v>
      </c>
      <c r="F18" s="41">
        <f t="shared" si="1"/>
        <v>0</v>
      </c>
      <c r="I18" s="3"/>
      <c r="J18" s="3"/>
      <c r="K18" s="3"/>
      <c r="L18" s="3"/>
    </row>
    <row r="19" spans="1:12" ht="18" customHeight="1" x14ac:dyDescent="0.15">
      <c r="C19" s="40" t="s">
        <v>10</v>
      </c>
      <c r="D19" s="41">
        <f t="shared" si="0"/>
        <v>0</v>
      </c>
      <c r="E19" s="42">
        <v>180</v>
      </c>
      <c r="F19" s="41">
        <f t="shared" si="1"/>
        <v>0</v>
      </c>
      <c r="I19" s="3"/>
      <c r="J19" s="3"/>
      <c r="K19" s="3"/>
      <c r="L19" s="3"/>
    </row>
    <row r="20" spans="1:12" ht="18" customHeight="1" x14ac:dyDescent="0.15">
      <c r="C20" s="40" t="s">
        <v>11</v>
      </c>
      <c r="D20" s="41">
        <f t="shared" si="0"/>
        <v>0</v>
      </c>
      <c r="E20" s="42">
        <v>210</v>
      </c>
      <c r="F20" s="41">
        <f t="shared" si="1"/>
        <v>0</v>
      </c>
      <c r="I20" s="3"/>
      <c r="J20" s="3"/>
      <c r="K20" s="3"/>
      <c r="L20" s="3"/>
    </row>
    <row r="21" spans="1:12" ht="18" customHeight="1" x14ac:dyDescent="0.15">
      <c r="C21" s="40" t="s">
        <v>12</v>
      </c>
      <c r="D21" s="41">
        <f t="shared" si="0"/>
        <v>0</v>
      </c>
      <c r="E21" s="42">
        <v>240</v>
      </c>
      <c r="F21" s="41">
        <f t="shared" si="1"/>
        <v>0</v>
      </c>
      <c r="I21" s="3"/>
      <c r="J21" s="3"/>
      <c r="K21" s="3"/>
      <c r="L21" s="3"/>
    </row>
    <row r="22" spans="1:12" ht="18" customHeight="1" x14ac:dyDescent="0.15">
      <c r="C22" s="40" t="s">
        <v>13</v>
      </c>
      <c r="D22" s="41">
        <f t="shared" si="0"/>
        <v>0</v>
      </c>
      <c r="E22" s="42">
        <v>270</v>
      </c>
      <c r="F22" s="41">
        <f t="shared" si="1"/>
        <v>0</v>
      </c>
      <c r="I22" s="3"/>
      <c r="J22" s="3"/>
      <c r="K22" s="3"/>
      <c r="L22" s="3"/>
    </row>
    <row r="23" spans="1:12" ht="18" customHeight="1" x14ac:dyDescent="0.15">
      <c r="C23" s="40" t="s">
        <v>14</v>
      </c>
      <c r="D23" s="41">
        <f t="shared" si="0"/>
        <v>0</v>
      </c>
      <c r="E23" s="42">
        <v>300</v>
      </c>
      <c r="F23" s="41">
        <f t="shared" si="1"/>
        <v>0</v>
      </c>
      <c r="I23" s="3"/>
      <c r="J23" s="3"/>
      <c r="K23" s="3"/>
      <c r="L23" s="3"/>
    </row>
    <row r="24" spans="1:12" ht="18" customHeight="1" x14ac:dyDescent="0.15">
      <c r="B24" s="7"/>
      <c r="C24" s="43" t="s">
        <v>15</v>
      </c>
      <c r="D24" s="44">
        <f>SUM(D13:D23)</f>
        <v>0</v>
      </c>
      <c r="E24" s="44"/>
      <c r="F24" s="44">
        <f>SUM(F14:F23)</f>
        <v>0</v>
      </c>
      <c r="G24" s="8"/>
      <c r="I24" s="3"/>
      <c r="J24" s="3"/>
      <c r="K24" s="3"/>
      <c r="L24" s="3"/>
    </row>
    <row r="25" spans="1:12" ht="18" customHeight="1" x14ac:dyDescent="0.15">
      <c r="B25" s="7"/>
      <c r="C25" s="7"/>
      <c r="D25" s="7"/>
      <c r="E25" s="7"/>
      <c r="F25" s="7"/>
      <c r="G25" s="8"/>
      <c r="I25" s="3"/>
      <c r="J25" s="3"/>
      <c r="K25" s="3"/>
      <c r="L25" s="3"/>
    </row>
    <row r="26" spans="1:12" ht="18" customHeight="1" x14ac:dyDescent="0.15">
      <c r="B26" s="26" t="s">
        <v>28</v>
      </c>
      <c r="D26" s="8"/>
      <c r="E26" s="8"/>
      <c r="F26" s="8"/>
      <c r="G26" s="36">
        <f>SUM(F24)</f>
        <v>0</v>
      </c>
      <c r="I26" s="3"/>
      <c r="J26" s="3"/>
      <c r="K26" s="3"/>
      <c r="L26" s="3"/>
    </row>
    <row r="27" spans="1:12" ht="18" customHeight="1" x14ac:dyDescent="0.15">
      <c r="B27" s="26" t="s">
        <v>29</v>
      </c>
      <c r="D27" s="8"/>
      <c r="E27" s="8"/>
      <c r="F27" s="8"/>
      <c r="G27" s="37">
        <f>+G8</f>
        <v>0</v>
      </c>
      <c r="I27" s="3"/>
      <c r="J27" s="3"/>
      <c r="K27" s="3"/>
      <c r="L27" s="3"/>
    </row>
    <row r="28" spans="1:12" ht="18" customHeight="1" x14ac:dyDescent="0.15">
      <c r="B28" s="45" t="str">
        <f>IF(G27&gt;=G26,"Uw voordeel bij betaling ineens:","Uw voordeel bij gespreide betaling:")</f>
        <v>Uw voordeel bij betaling ineens:</v>
      </c>
      <c r="C28" s="45"/>
      <c r="D28" s="45"/>
      <c r="E28" s="45"/>
      <c r="F28" s="45"/>
      <c r="G28" s="35">
        <f>ABS(G27-G26)</f>
        <v>0</v>
      </c>
      <c r="I28" s="3"/>
      <c r="J28" s="3"/>
      <c r="K28" s="3"/>
      <c r="L28" s="3"/>
    </row>
    <row r="29" spans="1:12" ht="18" customHeight="1" x14ac:dyDescent="0.15">
      <c r="B29" s="7"/>
      <c r="G29" s="8"/>
      <c r="H29" s="8"/>
      <c r="I29" s="3"/>
      <c r="J29" s="3"/>
      <c r="K29" s="3"/>
      <c r="L29" s="3"/>
    </row>
    <row r="30" spans="1:12" ht="18" customHeight="1" x14ac:dyDescent="0.15">
      <c r="A30" s="3"/>
      <c r="B30" s="3"/>
      <c r="C30" s="3"/>
      <c r="D30" s="3"/>
      <c r="E30" s="3"/>
      <c r="F30" s="3"/>
      <c r="G30" s="3"/>
      <c r="H30" s="3"/>
      <c r="I30" s="3"/>
      <c r="J30" s="3"/>
      <c r="K30" s="3"/>
      <c r="L30" s="3"/>
    </row>
    <row r="31" spans="1:12" ht="19.5" customHeight="1" x14ac:dyDescent="0.15"/>
    <row r="32" spans="1:12" ht="15.95" customHeight="1" x14ac:dyDescent="0.15"/>
    <row r="33" ht="15.95" customHeight="1" x14ac:dyDescent="0.15"/>
    <row r="34" ht="22.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sheetData>
  <sheetProtection algorithmName="SHA-512" hashValue="2uZGGWIkh0sbjEOpcq8SUOGUZTLnf903Mmesn3Fzoz40U8oPSoi1UeOwbjfoigFafzM3HVqBMruVJAQoyGxB2w==" saltValue="RqpMXKmjLouEMxOIW8Xc7Q==" spinCount="100000" sheet="1" objects="1" scenarios="1"/>
  <mergeCells count="1">
    <mergeCell ref="B28:F28"/>
  </mergeCells>
  <phoneticPr fontId="0" type="noConversion"/>
  <hyperlinks>
    <hyperlink ref="K2" location="overzicht!A1" tooltip="Terug naar het overzicht" display="Ç" xr:uid="{00000000-0004-0000-0100-000000000000}"/>
    <hyperlink ref="I2" location="Home!A1" tooltip="Home" display="Ç" xr:uid="{00000000-0004-0000-0100-000001000000}"/>
  </hyperlinks>
  <pageMargins left="0.78740157480314965" right="0.78740157480314965" top="0.78740157480314965" bottom="0.78740157480314965" header="0.59055118110236227" footer="0.59055118110236227"/>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Home</vt:lpstr>
      <vt:lpstr>1</vt:lpstr>
      <vt:lpstr>'1'!Afdrukbereik</vt:lpstr>
      <vt:lpstr>Home!Afdrukbereik</vt:lpstr>
    </vt:vector>
  </TitlesOfParts>
  <Company>Indicator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Gied JASPARS</dc:creator>
  <cp:keywords/>
  <dc:description/>
  <cp:lastModifiedBy>Gied JASPARS</cp:lastModifiedBy>
  <cp:lastPrinted>2009-01-21T08:45:20Z</cp:lastPrinted>
  <dcterms:created xsi:type="dcterms:W3CDTF">2005-02-16T15:25:07Z</dcterms:created>
  <dcterms:modified xsi:type="dcterms:W3CDTF">2020-01-16T08:53:54Z</dcterms:modified>
</cp:coreProperties>
</file>