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filterPrivacy="1" codeName="ThisWorkbook"/>
  <xr:revisionPtr revIDLastSave="0" documentId="13_ncr:1_{D1022169-52C2-4B2B-A6BE-46700FA9AD8E}" xr6:coauthVersionLast="40" xr6:coauthVersionMax="40" xr10:uidLastSave="{00000000-0000-0000-0000-000000000000}"/>
  <bookViews>
    <workbookView showSheetTabs="0" xWindow="5235" yWindow="600" windowWidth="21600" windowHeight="11400" xr2:uid="{00000000-000D-0000-FFFF-FFFF00000000}"/>
  </bookViews>
  <sheets>
    <sheet name="Home" sheetId="7" r:id="rId1"/>
    <sheet name="1" sheetId="2" r:id="rId2"/>
  </sheets>
  <definedNames>
    <definedName name="_xlnm.Print_Area" localSheetId="1">'1'!$B$2:$E$25</definedName>
    <definedName name="_xlnm.Print_Area" localSheetId="0">Home!$C$3:$R$24</definedName>
    <definedName name="_xlnm.Print_Titles" localSheetId="1">'1'!$2:$3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2" l="1"/>
  <c r="A21" i="2" l="1"/>
  <c r="A22" i="2" s="1"/>
  <c r="E18" i="2"/>
  <c r="E19" i="2" s="1"/>
  <c r="E13" i="2"/>
  <c r="B10" i="2"/>
  <c r="B18" i="2"/>
  <c r="E14" i="2"/>
  <c r="E15" i="2" l="1"/>
  <c r="E22" i="2" s="1"/>
  <c r="E24" i="2" s="1"/>
  <c r="B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22" authorId="0" shapeId="0" xr:uid="{00000000-0006-0000-0000-00000100000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3" authorId="0" shapeId="0" xr:uid="{00000000-0006-0000-0000-00000200000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6" authorId="0" shapeId="0" xr:uid="{AFDE6F45-E381-48AC-8DDC-56D98ABE46B5}">
      <text>
        <r>
          <rPr>
            <b/>
            <sz val="8"/>
            <color indexed="9"/>
            <rFont val="Tahoma"/>
            <family val="2"/>
          </rPr>
          <t xml:space="preserve">De aftrekbeperking geldt ook voor de desbetreffende reis- en verblijfkosten. </t>
        </r>
      </text>
    </comment>
    <comment ref="G8" authorId="0" shapeId="0" xr:uid="{22B3C3C5-64E3-4039-A8F1-45443404C67C}">
      <text>
        <r>
          <rPr>
            <b/>
            <sz val="8"/>
            <color indexed="9"/>
            <rFont val="Tahoma"/>
            <family val="2"/>
          </rPr>
          <t>De aftrekbeperking geldt ook voor de desbetreffende reis- en verblijfkosten. Er geldt echter een uitzondering voor reis- en verblijfkosten van door de ondernemer zelf bezochte congressen, etc. Deze zijn tot € 1.500 helemaal aftrekbaar, daarboven niet meer. Hierop geldt echter ook weer een uitzondering. Als de aard van de werkzaamheden het congresbezoek noodzakelijk maakt, zijn alle reis- en verblijfkosten 100% aftrekbaar.</t>
        </r>
      </text>
    </comment>
  </commentList>
</comments>
</file>

<file path=xl/sharedStrings.xml><?xml version="1.0" encoding="utf-8"?>
<sst xmlns="http://schemas.openxmlformats.org/spreadsheetml/2006/main" count="28" uniqueCount="25">
  <si>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</si>
  <si>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</si>
  <si>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</si>
  <si>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</si>
  <si>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Ç</t>
  </si>
  <si>
    <t>i</t>
  </si>
  <si>
    <t>Å</t>
  </si>
  <si>
    <t>Æ</t>
  </si>
  <si>
    <r>
      <t>}</t>
    </r>
    <r>
      <rPr>
        <b/>
        <sz val="10"/>
        <color indexed="14"/>
        <rFont val="tahoma"/>
        <family val="2"/>
      </rPr>
      <t xml:space="preserve"> </t>
    </r>
    <r>
      <rPr>
        <b/>
        <sz val="10"/>
        <color indexed="21"/>
        <rFont val="tahoma"/>
        <family val="2"/>
      </rPr>
      <t>Resultaat</t>
    </r>
  </si>
  <si>
    <r>
      <t>}</t>
    </r>
    <r>
      <rPr>
        <b/>
        <sz val="10"/>
        <color indexed="14"/>
        <rFont val="tahoma"/>
        <family val="2"/>
      </rPr>
      <t xml:space="preserve"> </t>
    </r>
    <r>
      <rPr>
        <b/>
        <sz val="10"/>
        <color indexed="21"/>
        <rFont val="tahoma"/>
        <family val="2"/>
      </rPr>
      <t>Gegevens: vul de rode vakjes in</t>
    </r>
  </si>
  <si>
    <t>Gemengde kosten</t>
  </si>
  <si>
    <t>Op basis van forfaitaire regeling</t>
  </si>
  <si>
    <t>Op basis van aftrekpercentage</t>
  </si>
  <si>
    <t>Conclusie t.a.v. gemengde kosten:</t>
  </si>
  <si>
    <t>Kosten van voedsel, drank en genotsmiddelen:</t>
  </si>
  <si>
    <t>Kosten van representatie:</t>
  </si>
  <si>
    <t>Kosten van congressen, seminars, symposia etc.:</t>
  </si>
  <si>
    <t>Deel kosten belast in aanmerking genomen bij werknemers:</t>
  </si>
  <si>
    <t>Totale gemengde kosten:</t>
  </si>
  <si>
    <t>Af: deel kosten belast in aanmerking genomen bij werknemers:</t>
  </si>
  <si>
    <t>Gemengde kosten:</t>
  </si>
  <si>
    <t>Niet aftrekbaar bedrag obv forfaitaire regeling:</t>
  </si>
  <si>
    <t>Rechtsvorm:</t>
  </si>
  <si>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</si>
  <si>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Deze tool is geschikt voor meerdere jaren en is redactioneel bijgewerkt tot en met 1 januari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</si>
</sst>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numFmt numFmtId="165" formatCode="[$€-2]\ #,##0.00"/>
    <numFmt numFmtId="166" formatCode="_-* #,##0.00\ [$€-1]_-;\-* #,##0.00\ [$€-1]_-;_-* &quot;-&quot;??\ [$€-1]_-"/>
    <numFmt numFmtId="167" formatCode="&quot;€&quot;#,##0.00"/>
  </numFmts>
  <fonts count="41" x14ac:knownFonts="1">
    <font>
      <sz val="9"/>
      <color indexed="8"/>
      <name val="Tahoma"/>
      <family val="2"/>
    </font>
    <font>
      <sz val="11"/>
      <color indexed="8"/>
      <name val="Calibri"/>
      <family val="2"/>
    </font>
    <font>
      <sz val="10"/>
      <name val="Univers"/>
      <family val="2"/>
    </font>
    <font>
      <u/>
      <sz val="10"/>
      <color indexed="36"/>
      <name val="Arial"/>
      <family val="2"/>
    </font>
    <font>
      <u/>
      <sz val="10"/>
      <color indexed="12"/>
      <name val="Arial"/>
      <family val="2"/>
    </font>
    <font>
      <sz val="9"/>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Tahoma"/>
      <family val="2"/>
    </font>
    <font>
      <b/>
      <u/>
      <sz val="9"/>
      <color indexed="45"/>
      <name val="tahoma"/>
      <family val="2"/>
    </font>
    <font>
      <b/>
      <sz val="9"/>
      <color indexed="45"/>
      <name val="Wingdings 3"/>
      <family val="1"/>
      <charset val="2"/>
    </font>
    <font>
      <sz val="8"/>
      <color indexed="45"/>
      <name val="Tahoma"/>
      <family val="2"/>
    </font>
    <font>
      <u/>
      <sz val="8"/>
      <color indexed="45"/>
      <name val="Tahoma"/>
      <family val="2"/>
    </font>
    <font>
      <sz val="8"/>
      <color indexed="45"/>
      <name val="Wingdings 3"/>
      <family val="1"/>
      <charset val="2"/>
    </font>
    <font>
      <sz val="9"/>
      <color indexed="45"/>
      <name val="Wingdings"/>
      <charset val="2"/>
    </font>
    <font>
      <sz val="9"/>
      <color indexed="45"/>
      <name val="tahoma"/>
      <family val="2"/>
    </font>
    <font>
      <u/>
      <sz val="9"/>
      <color indexed="45"/>
      <name val="tahoma"/>
      <family val="2"/>
    </font>
    <font>
      <u/>
      <sz val="9"/>
      <name val="tahoma"/>
      <family val="2"/>
    </font>
    <font>
      <b/>
      <sz val="8"/>
      <color indexed="45"/>
      <name val="Tahoma"/>
      <family val="2"/>
    </font>
    <font>
      <sz val="7"/>
      <color indexed="16"/>
      <name val="Small Fonts"/>
      <family val="2"/>
    </font>
    <font>
      <sz val="10"/>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6"/>
      <name val="Tahoma"/>
      <family val="2"/>
    </font>
    <font>
      <sz val="18"/>
      <color indexed="14"/>
      <name val="tahoma"/>
      <family val="2"/>
    </font>
    <font>
      <b/>
      <sz val="10"/>
      <color indexed="14"/>
      <name val="Wingdings 3"/>
      <family val="1"/>
      <charset val="2"/>
    </font>
    <font>
      <b/>
      <sz val="10"/>
      <color indexed="14"/>
      <name val="tahoma"/>
      <family val="2"/>
    </font>
    <font>
      <b/>
      <sz val="10"/>
      <color indexed="21"/>
      <name val="tahoma"/>
      <family val="2"/>
    </font>
    <font>
      <b/>
      <sz val="9"/>
      <name val="Tahoma"/>
      <family val="2"/>
    </font>
    <font>
      <b/>
      <sz val="9"/>
      <color indexed="9"/>
      <name val="tahoma"/>
      <family val="2"/>
    </font>
    <font>
      <sz val="2.5"/>
      <color indexed="47"/>
      <name val="Small Fonts"/>
      <family val="2"/>
    </font>
    <font>
      <sz val="6"/>
      <color theme="0"/>
      <name val="Tahoma"/>
      <family val="2"/>
    </font>
    <font>
      <b/>
      <sz val="9"/>
      <color rgb="FFFF0000"/>
      <name val="Tahoma"/>
      <family val="2"/>
    </font>
    <font>
      <sz val="9"/>
      <color theme="0"/>
      <name val="tahoma"/>
      <family val="2"/>
    </font>
    <font>
      <b/>
      <sz val="18"/>
      <color theme="0"/>
      <name val="tahoma"/>
      <family val="2"/>
    </font>
    <font>
      <sz val="8"/>
      <color rgb="FF000000"/>
      <name val="Segoe UI"/>
      <family val="2"/>
    </font>
    <font>
      <sz val="14"/>
      <color indexed="9"/>
      <name val="Webdings"/>
      <family val="1"/>
      <charset val="2"/>
    </font>
    <font>
      <b/>
      <sz val="8"/>
      <color indexed="9"/>
      <name val="Tahoma"/>
      <family val="2"/>
    </font>
  </fonts>
  <fills count="16">
    <fill>
      <patternFill patternType="none"/>
    </fill>
    <fill>
      <patternFill patternType="gray125"/>
    </fill>
    <fill>
      <patternFill patternType="solid">
        <fgColor indexed="47"/>
        <bgColor indexed="64"/>
      </patternFill>
    </fill>
    <fill>
      <patternFill patternType="mediumGray">
        <fgColor indexed="8"/>
        <bgColor indexed="16"/>
      </patternFill>
    </fill>
    <fill>
      <patternFill patternType="solid">
        <fgColor indexed="16"/>
        <bgColor indexed="64"/>
      </patternFill>
    </fill>
    <fill>
      <patternFill patternType="solid">
        <fgColor indexed="45"/>
        <bgColor indexed="64"/>
      </patternFill>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53"/>
        <bgColor indexed="64"/>
      </patternFill>
    </fill>
    <fill>
      <patternFill patternType="solid">
        <fgColor indexed="19"/>
        <bgColor indexed="64"/>
      </patternFill>
    </fill>
    <fill>
      <patternFill patternType="solid">
        <fgColor indexed="9"/>
        <bgColor indexed="64"/>
      </patternFill>
    </fill>
    <fill>
      <patternFill patternType="solid">
        <fgColor indexed="14"/>
        <bgColor indexed="64"/>
      </patternFill>
    </fill>
    <fill>
      <patternFill patternType="solid">
        <fgColor indexed="21"/>
        <bgColor indexed="8"/>
      </patternFill>
    </fill>
    <fill>
      <patternFill patternType="solid">
        <fgColor rgb="FFFF0000"/>
        <bgColor indexed="64"/>
      </patternFill>
    </fill>
    <fill>
      <patternFill patternType="solid">
        <fgColor theme="0" tint="-0.14999847407452621"/>
        <bgColor indexed="64"/>
      </patternFill>
    </fill>
  </fills>
  <borders count="7">
    <border>
      <left/>
      <right/>
      <top/>
      <bottom/>
      <diagonal/>
    </border>
    <border>
      <left style="medium">
        <color indexed="47"/>
      </left>
      <right/>
      <top/>
      <bottom/>
      <diagonal/>
    </border>
    <border>
      <left style="medium">
        <color indexed="17"/>
      </left>
      <right style="medium">
        <color indexed="17"/>
      </right>
      <top style="medium">
        <color indexed="17"/>
      </top>
      <bottom/>
      <diagonal/>
    </border>
    <border>
      <left/>
      <right style="medium">
        <color indexed="47"/>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theme="0"/>
      </left>
      <right style="thin">
        <color theme="0"/>
      </right>
      <top style="thin">
        <color theme="0"/>
      </top>
      <bottom style="thin">
        <color theme="0"/>
      </bottom>
      <diagonal/>
    </border>
  </borders>
  <cellStyleXfs count="5">
    <xf numFmtId="0" fontId="0" fillId="0" borderId="0">
      <alignment vertical="center"/>
    </xf>
    <xf numFmtId="166" fontId="2" fillId="0" borderId="0" applyFont="0" applyFill="0" applyBorder="0" applyAlignment="0" applyProtection="0"/>
    <xf numFmtId="0" fontId="3" fillId="0" borderId="0" applyNumberFormat="0" applyFont="0" applyFill="0" applyBorder="0" applyAlignment="0" applyProtection="0">
      <alignment vertical="top"/>
      <protection locked="0"/>
    </xf>
    <xf numFmtId="0" fontId="4" fillId="0" borderId="0" applyNumberFormat="0" applyFont="0" applyFill="0" applyBorder="0" applyAlignment="0" applyProtection="0">
      <alignment vertical="top"/>
      <protection locked="0"/>
    </xf>
    <xf numFmtId="9" fontId="1" fillId="0" borderId="0" applyFont="0" applyFill="0" applyBorder="0" applyAlignment="0" applyProtection="0"/>
  </cellStyleXfs>
  <cellXfs count="54">
    <xf numFmtId="0" fontId="0" fillId="0" borderId="0" xfId="0">
      <alignment vertical="center"/>
    </xf>
    <xf numFmtId="0" fontId="0" fillId="2" borderId="0" xfId="0" applyFill="1" applyProtection="1">
      <alignment vertical="center"/>
      <protection hidden="1"/>
    </xf>
    <xf numFmtId="0" fontId="0" fillId="2" borderId="1" xfId="0" applyFill="1" applyBorder="1" applyProtection="1">
      <alignment vertical="center"/>
      <protection hidden="1"/>
    </xf>
    <xf numFmtId="0" fontId="25" fillId="3" borderId="2" xfId="0" applyFont="1" applyFill="1" applyBorder="1" applyAlignment="1" applyProtection="1">
      <alignment horizontal="center" vertical="center"/>
      <protection hidden="1"/>
    </xf>
    <xf numFmtId="0" fontId="24" fillId="3" borderId="2" xfId="0" applyFont="1" applyFill="1" applyBorder="1" applyAlignment="1" applyProtection="1">
      <alignment horizontal="center" vertical="center"/>
      <protection hidden="1"/>
    </xf>
    <xf numFmtId="0" fontId="23" fillId="4" borderId="2" xfId="2" applyFont="1" applyFill="1" applyBorder="1" applyAlignment="1" applyProtection="1">
      <alignment horizontal="center" vertical="center"/>
      <protection hidden="1"/>
    </xf>
    <xf numFmtId="0" fontId="22" fillId="5" borderId="0" xfId="0" applyFont="1" applyFill="1" applyAlignment="1" applyProtection="1">
      <alignment horizontal="center"/>
      <protection hidden="1"/>
    </xf>
    <xf numFmtId="0" fontId="21" fillId="5" borderId="0" xfId="0" applyFont="1" applyFill="1" applyAlignment="1" applyProtection="1">
      <alignment horizontal="center"/>
      <protection hidden="1"/>
    </xf>
    <xf numFmtId="0" fontId="5" fillId="0" borderId="0" xfId="0" applyFont="1">
      <alignment vertical="center"/>
    </xf>
    <xf numFmtId="0" fontId="19" fillId="0" borderId="0" xfId="0" applyFont="1">
      <alignment vertical="center"/>
    </xf>
    <xf numFmtId="0" fontId="10" fillId="6" borderId="0" xfId="0" applyFont="1" applyFill="1" applyAlignment="1">
      <alignment horizontal="left" vertical="center" indent="1"/>
    </xf>
    <xf numFmtId="0" fontId="0" fillId="6" borderId="0" xfId="0" applyFill="1">
      <alignment vertical="center"/>
    </xf>
    <xf numFmtId="0" fontId="9" fillId="0" borderId="0" xfId="0" applyFont="1" applyAlignment="1">
      <alignment vertical="top"/>
    </xf>
    <xf numFmtId="0" fontId="8" fillId="0" borderId="0" xfId="0" applyFont="1" applyAlignment="1">
      <alignment vertical="top"/>
    </xf>
    <xf numFmtId="0" fontId="8" fillId="0" borderId="0" xfId="0" applyFont="1" applyAlignment="1">
      <alignment horizontal="left" vertical="top" indent="3"/>
    </xf>
    <xf numFmtId="0" fontId="7" fillId="0" borderId="0" xfId="0" applyFont="1" applyAlignment="1">
      <alignment vertical="top"/>
    </xf>
    <xf numFmtId="0" fontId="7" fillId="0" borderId="0" xfId="0" applyFont="1" applyAlignment="1">
      <alignment horizontal="left" vertical="top" indent="3"/>
    </xf>
    <xf numFmtId="0" fontId="0" fillId="7" borderId="0" xfId="0" applyFill="1">
      <alignment vertical="center"/>
    </xf>
    <xf numFmtId="0" fontId="6" fillId="8" borderId="0" xfId="0" applyFont="1" applyFill="1">
      <alignment vertical="center"/>
    </xf>
    <xf numFmtId="0" fontId="0" fillId="2" borderId="3" xfId="0" applyFill="1" applyBorder="1" applyProtection="1">
      <alignment vertical="center"/>
      <protection hidden="1"/>
    </xf>
    <xf numFmtId="165" fontId="28" fillId="0" borderId="0" xfId="0" applyNumberFormat="1" applyFont="1" applyProtection="1">
      <alignment vertical="center"/>
      <protection hidden="1"/>
    </xf>
    <xf numFmtId="0" fontId="25" fillId="3" borderId="2" xfId="3" applyFont="1" applyFill="1" applyBorder="1" applyAlignment="1" applyProtection="1">
      <alignment horizontal="center" vertical="center"/>
      <protection hidden="1"/>
    </xf>
    <xf numFmtId="0" fontId="5" fillId="0" borderId="0" xfId="0" applyFont="1" applyProtection="1">
      <alignment vertical="center"/>
      <protection hidden="1"/>
    </xf>
    <xf numFmtId="0" fontId="5" fillId="0" borderId="0" xfId="0" applyFont="1" applyAlignment="1" applyProtection="1">
      <alignment horizontal="left" vertical="center" indent="1"/>
      <protection hidden="1"/>
    </xf>
    <xf numFmtId="164" fontId="5" fillId="0" borderId="0" xfId="0" applyNumberFormat="1" applyFont="1" applyProtection="1">
      <alignment vertical="center"/>
      <protection hidden="1"/>
    </xf>
    <xf numFmtId="164" fontId="31" fillId="9" borderId="4" xfId="0" applyNumberFormat="1" applyFont="1" applyFill="1" applyBorder="1" applyProtection="1">
      <alignment vertical="center"/>
      <protection hidden="1"/>
    </xf>
    <xf numFmtId="164" fontId="32" fillId="10" borderId="4" xfId="0" applyNumberFormat="1" applyFont="1" applyFill="1" applyBorder="1" applyProtection="1">
      <alignment vertical="center"/>
      <protection hidden="1"/>
    </xf>
    <xf numFmtId="0" fontId="31" fillId="0" borderId="0" xfId="0" applyFont="1" applyAlignment="1" applyProtection="1">
      <alignment horizontal="left" vertical="center" indent="1"/>
      <protection hidden="1"/>
    </xf>
    <xf numFmtId="164" fontId="31" fillId="11" borderId="4" xfId="0" applyNumberFormat="1" applyFont="1" applyFill="1" applyBorder="1" applyProtection="1">
      <alignment vertical="center"/>
      <protection hidden="1"/>
    </xf>
    <xf numFmtId="164" fontId="32" fillId="10" borderId="4" xfId="4" applyNumberFormat="1" applyFont="1" applyFill="1" applyBorder="1" applyAlignment="1" applyProtection="1">
      <alignment vertical="center"/>
      <protection hidden="1"/>
    </xf>
    <xf numFmtId="164" fontId="31" fillId="11" borderId="5" xfId="0" applyNumberFormat="1" applyFont="1" applyFill="1" applyBorder="1" applyProtection="1">
      <alignment vertical="center"/>
      <protection hidden="1"/>
    </xf>
    <xf numFmtId="0" fontId="10" fillId="4" borderId="0" xfId="0" applyFont="1" applyFill="1" applyAlignment="1" applyProtection="1">
      <alignment horizontal="left" vertical="center" indent="1"/>
      <protection hidden="1"/>
    </xf>
    <xf numFmtId="0" fontId="17" fillId="4" borderId="0" xfId="0" applyFont="1" applyFill="1" applyProtection="1">
      <alignment vertical="center"/>
      <protection hidden="1"/>
    </xf>
    <xf numFmtId="164" fontId="10" fillId="4" borderId="0" xfId="4" applyNumberFormat="1" applyFont="1" applyFill="1" applyAlignment="1" applyProtection="1">
      <alignment horizontal="right" vertical="center"/>
      <protection hidden="1"/>
    </xf>
    <xf numFmtId="0" fontId="34" fillId="0" borderId="0" xfId="0" applyFont="1" applyProtection="1">
      <alignment vertical="center"/>
      <protection locked="0" hidden="1"/>
    </xf>
    <xf numFmtId="164" fontId="32" fillId="12" borderId="6" xfId="4" applyNumberFormat="1" applyFont="1" applyFill="1" applyBorder="1" applyAlignment="1" applyProtection="1">
      <alignment vertical="center"/>
      <protection locked="0" hidden="1"/>
    </xf>
    <xf numFmtId="0" fontId="35" fillId="0" borderId="0" xfId="0" applyFont="1" applyAlignment="1">
      <alignment horizontal="right" vertical="center"/>
    </xf>
    <xf numFmtId="164" fontId="32" fillId="0" borderId="0" xfId="4" applyNumberFormat="1" applyFont="1" applyAlignment="1" applyProtection="1">
      <alignment vertical="center"/>
      <protection hidden="1"/>
    </xf>
    <xf numFmtId="164" fontId="32" fillId="12" borderId="6" xfId="0" applyNumberFormat="1" applyFont="1" applyFill="1" applyBorder="1" applyProtection="1">
      <alignment vertical="center"/>
      <protection locked="0" hidden="1"/>
    </xf>
    <xf numFmtId="0" fontId="36" fillId="0" borderId="0" xfId="0" applyFont="1" applyProtection="1">
      <alignment vertical="center"/>
      <protection hidden="1"/>
    </xf>
    <xf numFmtId="0" fontId="36" fillId="0" borderId="0" xfId="4" applyNumberFormat="1" applyFont="1" applyAlignment="1" applyProtection="1">
      <alignment vertical="center"/>
      <protection hidden="1"/>
    </xf>
    <xf numFmtId="0" fontId="37" fillId="14" borderId="0" xfId="0" applyFont="1" applyFill="1" applyAlignment="1" applyProtection="1">
      <alignment horizontal="right" vertical="center" indent="2"/>
      <protection locked="0" hidden="1"/>
    </xf>
    <xf numFmtId="164" fontId="36" fillId="0" borderId="0" xfId="0" applyNumberFormat="1" applyFont="1" applyProtection="1">
      <alignment vertical="center"/>
      <protection hidden="1"/>
    </xf>
    <xf numFmtId="0" fontId="39" fillId="12" borderId="0" xfId="0" applyFont="1" applyFill="1" applyAlignment="1">
      <alignment horizontal="center" vertical="center"/>
    </xf>
    <xf numFmtId="0" fontId="5" fillId="15" borderId="0" xfId="0" applyFont="1" applyFill="1">
      <alignment vertical="center"/>
    </xf>
    <xf numFmtId="0" fontId="26" fillId="15" borderId="1" xfId="0" applyFont="1" applyFill="1" applyBorder="1" applyProtection="1">
      <alignment vertical="center"/>
      <protection hidden="1"/>
    </xf>
    <xf numFmtId="0" fontId="22" fillId="15" borderId="0" xfId="0" applyFont="1" applyFill="1" applyProtection="1">
      <alignment vertical="center"/>
      <protection hidden="1"/>
    </xf>
    <xf numFmtId="0" fontId="22" fillId="15" borderId="3" xfId="0" applyFont="1" applyFill="1" applyBorder="1" applyProtection="1">
      <alignment vertical="center"/>
      <protection hidden="1"/>
    </xf>
    <xf numFmtId="167" fontId="33" fillId="15" borderId="0" xfId="0" applyNumberFormat="1" applyFont="1" applyFill="1">
      <alignment vertical="center"/>
    </xf>
    <xf numFmtId="0" fontId="33" fillId="15" borderId="0" xfId="0" applyFont="1" applyFill="1">
      <alignment vertical="center"/>
    </xf>
    <xf numFmtId="0" fontId="12" fillId="12" borderId="0" xfId="3" applyFont="1" applyFill="1" applyAlignment="1" applyProtection="1">
      <alignment horizontal="left" vertical="center" indent="1"/>
    </xf>
    <xf numFmtId="0" fontId="15" fillId="13" borderId="0" xfId="0" applyFont="1" applyFill="1" applyAlignment="1">
      <alignment horizontal="left" vertical="center" indent="1"/>
    </xf>
    <xf numFmtId="0" fontId="17" fillId="6" borderId="0" xfId="3" applyFont="1" applyFill="1" applyAlignment="1" applyProtection="1">
      <alignment horizontal="left" vertical="center" wrapText="1" indent="1"/>
    </xf>
    <xf numFmtId="3" fontId="27" fillId="0" borderId="0" xfId="0" applyNumberFormat="1" applyFont="1" applyAlignment="1" applyProtection="1">
      <alignment horizontal="left" vertical="center" indent="2"/>
      <protection hidden="1"/>
    </xf>
  </cellXfs>
  <cellStyles count="5">
    <cellStyle name="Euro" xfId="1" xr:uid="{00000000-0005-0000-0000-000000000000}"/>
    <cellStyle name="Followed Hyperlink" xfId="2" builtinId="9"/>
    <cellStyle name="Hyperlink" xfId="3" builtinId="8"/>
    <cellStyle name="Normal" xfId="0" builtinId="0"/>
    <cellStyle name="Percent" xfId="4" builtinId="5"/>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FF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F$5"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950" name="Rectangle 1" descr="50%">
          <a:extLst>
            <a:ext uri="{FF2B5EF4-FFF2-40B4-BE49-F238E27FC236}">
              <a16:creationId xmlns:a16="http://schemas.microsoft.com/office/drawing/2014/main" id="{00000000-0008-0000-0000-0000860B0000}"/>
            </a:ext>
          </a:extLst>
        </xdr:cNvPr>
        <xdr:cNvSpPr>
          <a:spLocks noChangeArrowheads="1"/>
        </xdr:cNvSpPr>
      </xdr:nvSpPr>
      <xdr:spPr bwMode="auto">
        <a:xfrm>
          <a:off x="381000" y="247650"/>
          <a:ext cx="6838950" cy="7219950"/>
        </a:xfrm>
        <a:prstGeom prst="rect">
          <a:avLst/>
        </a:prstGeom>
        <a:noFill/>
        <a:ln w="9525">
          <a:solidFill>
            <a:srgbClr val="91918C"/>
          </a:solidFill>
          <a:miter lim="800000"/>
          <a:headEnd/>
          <a:tailEnd/>
        </a:ln>
        <a:effectLst>
          <a:prstShdw prst="shdw17" dist="17961" dir="2700000">
            <a:srgbClr val="575754"/>
          </a:prstShdw>
        </a:effectLst>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20</xdr:row>
      <xdr:rowOff>0</xdr:rowOff>
    </xdr:from>
    <xdr:to>
      <xdr:col>18</xdr:col>
      <xdr:colOff>0</xdr:colOff>
      <xdr:row>24</xdr:row>
      <xdr:rowOff>0</xdr:rowOff>
    </xdr:to>
    <xdr:grpSp>
      <xdr:nvGrpSpPr>
        <xdr:cNvPr id="2951" name="Group 2">
          <a:extLst>
            <a:ext uri="{FF2B5EF4-FFF2-40B4-BE49-F238E27FC236}">
              <a16:creationId xmlns:a16="http://schemas.microsoft.com/office/drawing/2014/main" id="{00000000-0008-0000-0000-0000870B0000}"/>
            </a:ext>
          </a:extLst>
        </xdr:cNvPr>
        <xdr:cNvGrpSpPr>
          <a:grpSpLocks/>
        </xdr:cNvGrpSpPr>
      </xdr:nvGrpSpPr>
      <xdr:grpSpPr bwMode="auto">
        <a:xfrm>
          <a:off x="561975" y="6229350"/>
          <a:ext cx="6477000" cy="990600"/>
          <a:chOff x="878" y="692"/>
          <a:chExt cx="40" cy="52"/>
        </a:xfrm>
      </xdr:grpSpPr>
      <xdr:sp macro="" textlink="">
        <xdr:nvSpPr>
          <xdr:cNvPr id="2975" name="Line 3">
            <a:extLst>
              <a:ext uri="{FF2B5EF4-FFF2-40B4-BE49-F238E27FC236}">
                <a16:creationId xmlns:a16="http://schemas.microsoft.com/office/drawing/2014/main" id="{00000000-0008-0000-0000-00009F0B0000}"/>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976" name="Line 4">
            <a:extLst>
              <a:ext uri="{FF2B5EF4-FFF2-40B4-BE49-F238E27FC236}">
                <a16:creationId xmlns:a16="http://schemas.microsoft.com/office/drawing/2014/main" id="{00000000-0008-0000-0000-0000A00B0000}"/>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977" name="Line 5">
            <a:extLst>
              <a:ext uri="{FF2B5EF4-FFF2-40B4-BE49-F238E27FC236}">
                <a16:creationId xmlns:a16="http://schemas.microsoft.com/office/drawing/2014/main" id="{00000000-0008-0000-0000-0000A10B0000}"/>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978" name="Line 6">
            <a:extLst>
              <a:ext uri="{FF2B5EF4-FFF2-40B4-BE49-F238E27FC236}">
                <a16:creationId xmlns:a16="http://schemas.microsoft.com/office/drawing/2014/main" id="{00000000-0008-0000-0000-0000A20B0000}"/>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5</xdr:row>
      <xdr:rowOff>238125</xdr:rowOff>
    </xdr:from>
    <xdr:to>
      <xdr:col>18</xdr:col>
      <xdr:colOff>0</xdr:colOff>
      <xdr:row>11</xdr:row>
      <xdr:rowOff>28575</xdr:rowOff>
    </xdr:to>
    <xdr:sp macro="" textlink="">
      <xdr:nvSpPr>
        <xdr:cNvPr id="2056" name="Text Box 8">
          <a:extLst>
            <a:ext uri="{FF2B5EF4-FFF2-40B4-BE49-F238E27FC236}">
              <a16:creationId xmlns:a16="http://schemas.microsoft.com/office/drawing/2014/main" id="{00000000-0008-0000-0000-000008080000}"/>
            </a:ext>
          </a:extLst>
        </xdr:cNvPr>
        <xdr:cNvSpPr txBox="1">
          <a:spLocks noChangeArrowheads="1"/>
        </xdr:cNvSpPr>
      </xdr:nvSpPr>
      <xdr:spPr bwMode="auto">
        <a:xfrm>
          <a:off x="561975" y="2752725"/>
          <a:ext cx="6477000" cy="1028700"/>
        </a:xfrm>
        <a:prstGeom prst="rect">
          <a:avLst/>
        </a:prstGeom>
        <a:noFill/>
        <a:ln w="9525">
          <a:noFill/>
          <a:miter lim="800000"/>
          <a:headEnd/>
          <a:tailEnd/>
        </a:ln>
        <a:effectLst>
          <a:prstShdw prst="shdw17" dist="17961" dir="2700000">
            <a:srgbClr val="E6E6E6">
              <a:gamma/>
              <a:shade val="60000"/>
              <a:invGamma/>
            </a:srgbClr>
          </a:prstShdw>
        </a:effectLst>
      </xdr:spPr>
      <xdr:txBody>
        <a:bodyPr vertOverflow="clip" wrap="square" lIns="144000" tIns="118800" rIns="90000" bIns="46800" anchor="t" upright="1"/>
        <a:lstStyle/>
        <a:p>
          <a:pPr algn="l" rtl="0">
            <a:lnSpc>
              <a:spcPct val="150000"/>
            </a:lnSpc>
            <a:defRPr sz="1000"/>
          </a:pPr>
          <a:r>
            <a:rPr lang="nl-NL" sz="1200" b="0" i="0" u="none" strike="noStrike" baseline="0">
              <a:solidFill>
                <a:srgbClr val="000000"/>
              </a:solidFill>
              <a:latin typeface="Tahoma"/>
              <a:ea typeface="Tahoma"/>
              <a:cs typeface="Tahoma"/>
            </a:rPr>
            <a:t>Met deze tool kunt u uitrekenen of u ten aanzien van de gemaakte gemengde kosten moet kiezen voor de forfaitaire aftrekbeperking of voor de aftrekbeperking van 26,5% of 20% van de werkelijk gemaakte kosten.</a:t>
          </a:r>
        </a:p>
      </xdr:txBody>
    </xdr:sp>
    <xdr:clientData/>
  </xdr:twoCellAnchor>
  <xdr:twoCellAnchor>
    <xdr:from>
      <xdr:col>15</xdr:col>
      <xdr:colOff>0</xdr:colOff>
      <xdr:row>17</xdr:row>
      <xdr:rowOff>0</xdr:rowOff>
    </xdr:from>
    <xdr:to>
      <xdr:col>17</xdr:col>
      <xdr:colOff>0</xdr:colOff>
      <xdr:row>18</xdr:row>
      <xdr:rowOff>0</xdr:rowOff>
    </xdr:to>
    <xdr:grpSp>
      <xdr:nvGrpSpPr>
        <xdr:cNvPr id="2953" name="Group 9">
          <a:extLst>
            <a:ext uri="{FF2B5EF4-FFF2-40B4-BE49-F238E27FC236}">
              <a16:creationId xmlns:a16="http://schemas.microsoft.com/office/drawing/2014/main" id="{00000000-0008-0000-0000-0000890B0000}"/>
            </a:ext>
          </a:extLst>
        </xdr:cNvPr>
        <xdr:cNvGrpSpPr>
          <a:grpSpLocks/>
        </xdr:cNvGrpSpPr>
      </xdr:nvGrpSpPr>
      <xdr:grpSpPr bwMode="auto">
        <a:xfrm>
          <a:off x="5514975" y="5486400"/>
          <a:ext cx="971550" cy="247650"/>
          <a:chOff x="878" y="692"/>
          <a:chExt cx="40" cy="52"/>
        </a:xfrm>
      </xdr:grpSpPr>
      <xdr:sp macro="" textlink="">
        <xdr:nvSpPr>
          <xdr:cNvPr id="2971" name="Line 10">
            <a:extLst>
              <a:ext uri="{FF2B5EF4-FFF2-40B4-BE49-F238E27FC236}">
                <a16:creationId xmlns:a16="http://schemas.microsoft.com/office/drawing/2014/main" id="{00000000-0008-0000-0000-00009B0B0000}"/>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72" name="Line 11">
            <a:extLst>
              <a:ext uri="{FF2B5EF4-FFF2-40B4-BE49-F238E27FC236}">
                <a16:creationId xmlns:a16="http://schemas.microsoft.com/office/drawing/2014/main" id="{00000000-0008-0000-0000-00009C0B000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73" name="Line 12">
            <a:extLst>
              <a:ext uri="{FF2B5EF4-FFF2-40B4-BE49-F238E27FC236}">
                <a16:creationId xmlns:a16="http://schemas.microsoft.com/office/drawing/2014/main" id="{00000000-0008-0000-0000-00009D0B000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74" name="Line 13">
            <a:extLst>
              <a:ext uri="{FF2B5EF4-FFF2-40B4-BE49-F238E27FC236}">
                <a16:creationId xmlns:a16="http://schemas.microsoft.com/office/drawing/2014/main" id="{00000000-0008-0000-0000-00009E0B0000}"/>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2954" name="Group 14">
          <a:extLst>
            <a:ext uri="{FF2B5EF4-FFF2-40B4-BE49-F238E27FC236}">
              <a16:creationId xmlns:a16="http://schemas.microsoft.com/office/drawing/2014/main" id="{00000000-0008-0000-0000-00008A0B0000}"/>
            </a:ext>
          </a:extLst>
        </xdr:cNvPr>
        <xdr:cNvGrpSpPr>
          <a:grpSpLocks/>
        </xdr:cNvGrpSpPr>
      </xdr:nvGrpSpPr>
      <xdr:grpSpPr bwMode="auto">
        <a:xfrm>
          <a:off x="5514975" y="6724650"/>
          <a:ext cx="971550" cy="247650"/>
          <a:chOff x="878" y="692"/>
          <a:chExt cx="40" cy="52"/>
        </a:xfrm>
      </xdr:grpSpPr>
      <xdr:sp macro="" textlink="">
        <xdr:nvSpPr>
          <xdr:cNvPr id="2967" name="Line 15">
            <a:extLst>
              <a:ext uri="{FF2B5EF4-FFF2-40B4-BE49-F238E27FC236}">
                <a16:creationId xmlns:a16="http://schemas.microsoft.com/office/drawing/2014/main" id="{00000000-0008-0000-0000-0000970B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8" name="Line 16">
            <a:extLst>
              <a:ext uri="{FF2B5EF4-FFF2-40B4-BE49-F238E27FC236}">
                <a16:creationId xmlns:a16="http://schemas.microsoft.com/office/drawing/2014/main" id="{00000000-0008-0000-0000-0000980B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9" name="Line 17">
            <a:extLst>
              <a:ext uri="{FF2B5EF4-FFF2-40B4-BE49-F238E27FC236}">
                <a16:creationId xmlns:a16="http://schemas.microsoft.com/office/drawing/2014/main" id="{00000000-0008-0000-0000-0000990B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70" name="Line 18">
            <a:extLst>
              <a:ext uri="{FF2B5EF4-FFF2-40B4-BE49-F238E27FC236}">
                <a16:creationId xmlns:a16="http://schemas.microsoft.com/office/drawing/2014/main" id="{00000000-0008-0000-0000-00009A0B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21</xdr:row>
      <xdr:rowOff>0</xdr:rowOff>
    </xdr:from>
    <xdr:to>
      <xdr:col>17</xdr:col>
      <xdr:colOff>0</xdr:colOff>
      <xdr:row>22</xdr:row>
      <xdr:rowOff>0</xdr:rowOff>
    </xdr:to>
    <xdr:grpSp>
      <xdr:nvGrpSpPr>
        <xdr:cNvPr id="2955" name="Group 19">
          <a:extLst>
            <a:ext uri="{FF2B5EF4-FFF2-40B4-BE49-F238E27FC236}">
              <a16:creationId xmlns:a16="http://schemas.microsoft.com/office/drawing/2014/main" id="{00000000-0008-0000-0000-00008B0B0000}"/>
            </a:ext>
          </a:extLst>
        </xdr:cNvPr>
        <xdr:cNvGrpSpPr>
          <a:grpSpLocks/>
        </xdr:cNvGrpSpPr>
      </xdr:nvGrpSpPr>
      <xdr:grpSpPr bwMode="auto">
        <a:xfrm>
          <a:off x="5514975" y="6477000"/>
          <a:ext cx="971550" cy="247650"/>
          <a:chOff x="878" y="692"/>
          <a:chExt cx="40" cy="52"/>
        </a:xfrm>
      </xdr:grpSpPr>
      <xdr:sp macro="" textlink="">
        <xdr:nvSpPr>
          <xdr:cNvPr id="2963" name="Line 20">
            <a:extLst>
              <a:ext uri="{FF2B5EF4-FFF2-40B4-BE49-F238E27FC236}">
                <a16:creationId xmlns:a16="http://schemas.microsoft.com/office/drawing/2014/main" id="{00000000-0008-0000-0000-0000930B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4" name="Line 21">
            <a:extLst>
              <a:ext uri="{FF2B5EF4-FFF2-40B4-BE49-F238E27FC236}">
                <a16:creationId xmlns:a16="http://schemas.microsoft.com/office/drawing/2014/main" id="{00000000-0008-0000-0000-0000940B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5" name="Line 22">
            <a:extLst>
              <a:ext uri="{FF2B5EF4-FFF2-40B4-BE49-F238E27FC236}">
                <a16:creationId xmlns:a16="http://schemas.microsoft.com/office/drawing/2014/main" id="{00000000-0008-0000-0000-0000950B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6" name="Line 23">
            <a:extLst>
              <a:ext uri="{FF2B5EF4-FFF2-40B4-BE49-F238E27FC236}">
                <a16:creationId xmlns:a16="http://schemas.microsoft.com/office/drawing/2014/main" id="{00000000-0008-0000-0000-0000960B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9525</xdr:colOff>
      <xdr:row>12</xdr:row>
      <xdr:rowOff>0</xdr:rowOff>
    </xdr:from>
    <xdr:ext cx="155364" cy="231033"/>
    <xdr:sp macro="" textlink="">
      <xdr:nvSpPr>
        <xdr:cNvPr id="2072" name="Text Box 24">
          <a:extLst>
            <a:ext uri="{FF2B5EF4-FFF2-40B4-BE49-F238E27FC236}">
              <a16:creationId xmlns:a16="http://schemas.microsoft.com/office/drawing/2014/main" id="{00000000-0008-0000-0000-000018080000}"/>
            </a:ext>
          </a:extLst>
        </xdr:cNvPr>
        <xdr:cNvSpPr txBox="1">
          <a:spLocks noChangeArrowheads="1"/>
        </xdr:cNvSpPr>
      </xdr:nvSpPr>
      <xdr:spPr bwMode="auto">
        <a:xfrm>
          <a:off x="571500" y="4248150"/>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9525</xdr:colOff>
      <xdr:row>5</xdr:row>
      <xdr:rowOff>0</xdr:rowOff>
    </xdr:from>
    <xdr:ext cx="155364" cy="231033"/>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571500" y="2514600"/>
          <a:ext cx="155364" cy="221407"/>
        </a:xfrm>
        <a:prstGeom prst="rect">
          <a:avLst/>
        </a:prstGeom>
        <a:solidFill>
          <a:srgbClr val="5F5F5A"/>
        </a:solidFill>
        <a:ln w="9525">
          <a:noFill/>
          <a:miter lim="800000"/>
          <a:headEnd/>
          <a:tailEnd/>
        </a:ln>
        <a:effectLst>
          <a:prstShdw prst="shdw17" dist="17961" dir="2700000">
            <a:srgbClr val="5F5F5A">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13</xdr:row>
      <xdr:rowOff>114300</xdr:rowOff>
    </xdr:from>
    <xdr:to>
      <xdr:col>18</xdr:col>
      <xdr:colOff>0</xdr:colOff>
      <xdr:row>16</xdr:row>
      <xdr:rowOff>0</xdr:rowOff>
    </xdr:to>
    <xdr:sp macro="" textlink="">
      <xdr:nvSpPr>
        <xdr:cNvPr id="2146" name="Text Box 26">
          <a:extLst>
            <a:ext uri="{FF2B5EF4-FFF2-40B4-BE49-F238E27FC236}">
              <a16:creationId xmlns:a16="http://schemas.microsoft.com/office/drawing/2014/main" id="{00000000-0008-0000-0000-000062080000}"/>
            </a:ext>
          </a:extLst>
        </xdr:cNvPr>
        <xdr:cNvSpPr txBox="1">
          <a:spLocks noChangeArrowheads="1"/>
        </xdr:cNvSpPr>
      </xdr:nvSpPr>
      <xdr:spPr bwMode="auto">
        <a:xfrm>
          <a:off x="561975" y="4362450"/>
          <a:ext cx="6477000" cy="628650"/>
        </a:xfrm>
        <a:prstGeom prst="rect">
          <a:avLst/>
        </a:prstGeom>
        <a:noFill/>
        <a:ln>
          <a:noFill/>
        </a:ln>
        <a:effectLst>
          <a:prstShdw prst="shdw17" dist="17961" dir="2700000">
            <a:srgbClr val="8A8A8A"/>
          </a:prst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44000" tIns="118800" rIns="90000" bIns="46800" anchor="t"/>
        <a:lstStyle/>
        <a:p>
          <a:pPr algn="l" rtl="0">
            <a:defRPr sz="1000"/>
          </a:pPr>
          <a:r>
            <a:rPr lang="nl-NL" sz="1200" b="0" i="0" u="none" strike="noStrike" baseline="0">
              <a:solidFill>
                <a:srgbClr val="000000"/>
              </a:solidFill>
              <a:latin typeface="Tahoma"/>
              <a:ea typeface="Tahoma"/>
              <a:cs typeface="Tahoma"/>
            </a:rPr>
            <a:t>Bereken zelf welke keuze het voordeligste is!</a:t>
          </a:r>
        </a:p>
      </xdr:txBody>
    </xdr:sp>
    <xdr:clientData/>
  </xdr:twoCellAnchor>
  <xdr:twoCellAnchor editAs="oneCell">
    <xdr:from>
      <xdr:col>2</xdr:col>
      <xdr:colOff>161925</xdr:colOff>
      <xdr:row>21</xdr:row>
      <xdr:rowOff>19050</xdr:rowOff>
    </xdr:from>
    <xdr:to>
      <xdr:col>4</xdr:col>
      <xdr:colOff>295275</xdr:colOff>
      <xdr:row>21</xdr:row>
      <xdr:rowOff>238125</xdr:rowOff>
    </xdr:to>
    <xdr:pic>
      <xdr:nvPicPr>
        <xdr:cNvPr id="2959" name="Picture 27" descr="S:\LOGO\TL\WWINDIxx_white.jpg">
          <a:extLst>
            <a:ext uri="{FF2B5EF4-FFF2-40B4-BE49-F238E27FC236}">
              <a16:creationId xmlns:a16="http://schemas.microsoft.com/office/drawing/2014/main" id="{00000000-0008-0000-0000-00008F0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649605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21</xdr:row>
      <xdr:rowOff>19050</xdr:rowOff>
    </xdr:from>
    <xdr:to>
      <xdr:col>16</xdr:col>
      <xdr:colOff>571500</xdr:colOff>
      <xdr:row>21</xdr:row>
      <xdr:rowOff>95250</xdr:rowOff>
    </xdr:to>
    <xdr:sp macro="" textlink="">
      <xdr:nvSpPr>
        <xdr:cNvPr id="2960" name="Rectangle 28">
          <a:extLst>
            <a:ext uri="{FF2B5EF4-FFF2-40B4-BE49-F238E27FC236}">
              <a16:creationId xmlns:a16="http://schemas.microsoft.com/office/drawing/2014/main" id="{00000000-0008-0000-0000-0000900B0000}"/>
            </a:ext>
          </a:extLst>
        </xdr:cNvPr>
        <xdr:cNvSpPr>
          <a:spLocks noChangeArrowheads="1"/>
        </xdr:cNvSpPr>
      </xdr:nvSpPr>
      <xdr:spPr bwMode="auto">
        <a:xfrm>
          <a:off x="6391275" y="6496050"/>
          <a:ext cx="76200" cy="76200"/>
        </a:xfrm>
        <a:prstGeom prst="rect">
          <a:avLst/>
        </a:prstGeom>
        <a:solidFill>
          <a:srgbClr val="464646"/>
        </a:solidFill>
        <a:ln w="9525">
          <a:solidFill>
            <a:srgbClr val="464646"/>
          </a:solidFill>
          <a:miter lim="800000"/>
          <a:headEnd/>
          <a:tailEnd/>
        </a:ln>
      </xdr:spPr>
    </xdr:sp>
    <xdr:clientData/>
  </xdr:twoCellAnchor>
  <xdr:twoCellAnchor>
    <xdr:from>
      <xdr:col>16</xdr:col>
      <xdr:colOff>495300</xdr:colOff>
      <xdr:row>22</xdr:row>
      <xdr:rowOff>19050</xdr:rowOff>
    </xdr:from>
    <xdr:to>
      <xdr:col>16</xdr:col>
      <xdr:colOff>571500</xdr:colOff>
      <xdr:row>22</xdr:row>
      <xdr:rowOff>95250</xdr:rowOff>
    </xdr:to>
    <xdr:sp macro="" textlink="">
      <xdr:nvSpPr>
        <xdr:cNvPr id="2961" name="Rectangle 29">
          <a:extLst>
            <a:ext uri="{FF2B5EF4-FFF2-40B4-BE49-F238E27FC236}">
              <a16:creationId xmlns:a16="http://schemas.microsoft.com/office/drawing/2014/main" id="{00000000-0008-0000-0000-0000910B0000}"/>
            </a:ext>
          </a:extLst>
        </xdr:cNvPr>
        <xdr:cNvSpPr>
          <a:spLocks noChangeArrowheads="1"/>
        </xdr:cNvSpPr>
      </xdr:nvSpPr>
      <xdr:spPr bwMode="auto">
        <a:xfrm>
          <a:off x="6391275" y="6743700"/>
          <a:ext cx="76200" cy="76200"/>
        </a:xfrm>
        <a:prstGeom prst="rect">
          <a:avLst/>
        </a:prstGeom>
        <a:solidFill>
          <a:srgbClr val="464646"/>
        </a:solidFill>
        <a:ln w="9525">
          <a:solidFill>
            <a:srgbClr val="464646"/>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2962" name="Picture 30" descr="S:\LOGO\TL\WWINIDTL.jpg">
          <a:extLst>
            <a:ext uri="{FF2B5EF4-FFF2-40B4-BE49-F238E27FC236}">
              <a16:creationId xmlns:a16="http://schemas.microsoft.com/office/drawing/2014/main" id="{00000000-0008-0000-0000-0000920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161925</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76200</xdr:rowOff>
    </xdr:from>
    <xdr:ext cx="155364" cy="231033"/>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400050" y="276225"/>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1485900</xdr:colOff>
      <xdr:row>2</xdr:row>
      <xdr:rowOff>161925</xdr:rowOff>
    </xdr:from>
    <xdr:to>
      <xdr:col>4</xdr:col>
      <xdr:colOff>2038350</xdr:colOff>
      <xdr:row>3</xdr:row>
      <xdr:rowOff>114300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6696075" y="74295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ea typeface="Tahoma"/>
              <a:cs typeface="Tahoma"/>
            </a:rPr>
            <a:t>È</a:t>
          </a:r>
          <a:endParaRPr lang="nl-NL" sz="800" b="0" i="0" u="none" strike="noStrike" baseline="0">
            <a:solidFill>
              <a:srgbClr val="FFFFFF"/>
            </a:solidFill>
            <a:latin typeface="Wingdings 3"/>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9525</xdr:colOff>
          <xdr:row>3</xdr:row>
          <xdr:rowOff>171450</xdr:rowOff>
        </xdr:from>
        <xdr:to>
          <xdr:col>4</xdr:col>
          <xdr:colOff>314325</xdr:colOff>
          <xdr:row>4</xdr:row>
          <xdr:rowOff>190500</xdr:rowOff>
        </xdr:to>
        <xdr:sp macro="" textlink="">
          <xdr:nvSpPr>
            <xdr:cNvPr id="1050" name="Option Button 26" descr="BV"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xdr:row>
          <xdr:rowOff>190500</xdr:rowOff>
        </xdr:from>
        <xdr:to>
          <xdr:col>5</xdr:col>
          <xdr:colOff>28575</xdr:colOff>
          <xdr:row>4</xdr:row>
          <xdr:rowOff>180975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Eenmanszaak / VOF / maatschap</a:t>
              </a:r>
            </a:p>
          </xdr:txBody>
        </xdr:sp>
        <xdr:clientData fLocksWithSheet="0"/>
      </xdr:twoCellAnchor>
    </mc:Choice>
    <mc:Fallback/>
  </mc:AlternateContent>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http://bvenbelastingen.indicator.nl/node/716/edit?destination=admin/conten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Q46"/>
  <sheetViews>
    <sheetView showGridLines="0" showRowColHeaders="0" tabSelected="1" workbookViewId="0"/>
  </sheetViews>
  <sheetFormatPr defaultColWidth="5.7109375" defaultRowHeight="20.100000000000001" customHeight="1" x14ac:dyDescent="0.15"/>
  <cols>
    <col min="1" max="1" width="5.7109375" style="17" customWidth="1"/>
    <col min="2" max="2" width="2.7109375" style="17" customWidth="1"/>
    <col min="3" max="3" width="4.28515625" style="17" customWidth="1"/>
    <col min="4" max="4" width="7.140625" style="17" customWidth="1"/>
    <col min="5" max="16" width="5.7109375" style="17" customWidth="1"/>
    <col min="17" max="17" width="8.85546875" style="17" customWidth="1"/>
    <col min="18" max="18" width="8.28515625" style="17" customWidth="1"/>
    <col min="19" max="19" width="2.7109375" style="17" customWidth="1"/>
    <col min="20" max="23" width="5.7109375" style="17" customWidth="1"/>
    <col min="24" max="24" width="7.42578125" style="17" customWidth="1"/>
    <col min="25" max="27" width="5.7109375" style="17" customWidth="1"/>
    <col min="28" max="28" width="8.42578125" style="17" customWidth="1"/>
    <col min="29" max="16384" width="5.7109375" style="17"/>
  </cols>
  <sheetData>
    <row r="1" spans="1:43" ht="20.100000000000001"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ht="20.100000000000001" customHeight="1" x14ac:dyDescent="0.15">
      <c r="A2" s="18"/>
      <c r="B2"/>
      <c r="C2"/>
      <c r="D2"/>
      <c r="E2"/>
      <c r="F2"/>
      <c r="G2"/>
      <c r="H2"/>
      <c r="I2"/>
      <c r="J2"/>
      <c r="K2"/>
      <c r="L2"/>
      <c r="M2"/>
      <c r="N2"/>
      <c r="O2"/>
      <c r="P2"/>
      <c r="Q2"/>
      <c r="R2"/>
      <c r="S2"/>
      <c r="T2" s="18"/>
      <c r="U2" s="18"/>
      <c r="V2" s="18"/>
      <c r="W2" s="18"/>
      <c r="X2" s="18"/>
      <c r="Y2" s="18"/>
      <c r="Z2" s="18"/>
      <c r="AA2" s="18"/>
      <c r="AB2" s="18"/>
      <c r="AC2" s="18"/>
      <c r="AD2" s="18"/>
      <c r="AE2" s="18"/>
      <c r="AF2" s="18"/>
      <c r="AG2" s="18"/>
      <c r="AH2" s="18"/>
      <c r="AI2" s="18"/>
      <c r="AJ2" s="18"/>
      <c r="AK2" s="18"/>
      <c r="AL2" s="18"/>
      <c r="AM2" s="18"/>
      <c r="AN2" s="18"/>
      <c r="AO2" s="18"/>
      <c r="AP2" s="18"/>
      <c r="AQ2" s="18"/>
    </row>
    <row r="3" spans="1:43" ht="120" customHeight="1" x14ac:dyDescent="0.15">
      <c r="A3" s="18"/>
      <c r="B3"/>
      <c r="C3"/>
      <c r="D3"/>
      <c r="E3"/>
      <c r="F3"/>
      <c r="G3"/>
      <c r="H3"/>
      <c r="I3"/>
      <c r="J3"/>
      <c r="K3"/>
      <c r="L3"/>
      <c r="M3"/>
      <c r="N3"/>
      <c r="O3"/>
      <c r="P3"/>
      <c r="Q3"/>
      <c r="R3"/>
      <c r="S3"/>
      <c r="T3" s="18"/>
      <c r="U3" s="18"/>
      <c r="V3" s="18"/>
      <c r="W3" s="18"/>
      <c r="X3" s="18"/>
      <c r="Y3" s="18"/>
      <c r="Z3" s="18"/>
      <c r="AA3" s="18"/>
      <c r="AB3" s="18"/>
      <c r="AC3" s="18"/>
      <c r="AD3" s="18"/>
      <c r="AE3" s="18"/>
      <c r="AF3" s="18"/>
      <c r="AG3" s="18"/>
      <c r="AH3" s="18"/>
      <c r="AI3" s="18"/>
      <c r="AJ3" s="18"/>
      <c r="AK3" s="18"/>
      <c r="AL3" s="18"/>
      <c r="AM3" s="18"/>
      <c r="AN3" s="18"/>
      <c r="AO3" s="18"/>
      <c r="AP3" s="18"/>
      <c r="AQ3" s="18"/>
    </row>
    <row r="4" spans="1:43" ht="20.100000000000001" customHeight="1" x14ac:dyDescent="0.15">
      <c r="A4" s="18"/>
      <c r="B4"/>
      <c r="C4"/>
      <c r="D4"/>
      <c r="E4"/>
      <c r="F4"/>
      <c r="G4"/>
      <c r="H4"/>
      <c r="I4"/>
      <c r="J4"/>
      <c r="K4"/>
      <c r="L4"/>
      <c r="M4"/>
      <c r="N4"/>
      <c r="O4"/>
      <c r="P4"/>
      <c r="Q4"/>
      <c r="R4" s="36" t="s">
        <v>24</v>
      </c>
      <c r="S4"/>
      <c r="T4" s="18"/>
      <c r="U4" s="18"/>
      <c r="V4" s="18"/>
      <c r="W4" s="18"/>
      <c r="X4" s="18"/>
      <c r="Y4" s="18"/>
      <c r="Z4" s="18"/>
      <c r="AA4" s="18"/>
      <c r="AB4" s="18"/>
      <c r="AC4" s="18"/>
      <c r="AD4" s="18"/>
      <c r="AE4" s="18"/>
      <c r="AF4" s="18"/>
      <c r="AG4" s="18"/>
      <c r="AH4" s="18"/>
      <c r="AI4" s="18"/>
      <c r="AJ4" s="18"/>
      <c r="AK4" s="18"/>
      <c r="AL4" s="18"/>
      <c r="AM4" s="18"/>
      <c r="AN4" s="18"/>
      <c r="AO4" s="18"/>
      <c r="AP4" s="18"/>
      <c r="AQ4" s="18"/>
    </row>
    <row r="5" spans="1:43" ht="20.100000000000001" customHeight="1" x14ac:dyDescent="0.15">
      <c r="A5" s="18"/>
      <c r="B5"/>
      <c r="C5"/>
      <c r="D5"/>
      <c r="E5"/>
      <c r="F5"/>
      <c r="G5"/>
      <c r="H5"/>
      <c r="I5"/>
      <c r="J5"/>
      <c r="K5"/>
      <c r="L5"/>
      <c r="M5"/>
      <c r="N5"/>
      <c r="O5"/>
      <c r="P5"/>
      <c r="Q5"/>
      <c r="R5"/>
      <c r="S5"/>
      <c r="T5" s="18"/>
      <c r="U5" s="18"/>
      <c r="V5" s="18"/>
      <c r="W5" s="18"/>
      <c r="X5" s="18"/>
      <c r="Y5" s="18"/>
      <c r="Z5" s="18"/>
      <c r="AA5" s="18"/>
      <c r="AB5" s="18"/>
      <c r="AC5" s="18"/>
      <c r="AD5" s="18"/>
      <c r="AE5" s="18"/>
      <c r="AF5" s="18"/>
      <c r="AG5" s="18"/>
      <c r="AH5" s="18"/>
      <c r="AI5" s="18"/>
      <c r="AJ5" s="18"/>
      <c r="AK5" s="18"/>
      <c r="AL5" s="18"/>
      <c r="AM5" s="18"/>
      <c r="AN5" s="18"/>
      <c r="AO5" s="18"/>
      <c r="AP5" s="18"/>
      <c r="AQ5" s="18"/>
    </row>
    <row r="6" spans="1:43" ht="20.100000000000001" customHeight="1" x14ac:dyDescent="0.15">
      <c r="A6" s="18"/>
      <c r="B6"/>
      <c r="C6" s="16"/>
      <c r="D6" s="15" t="s">
        <v>10</v>
      </c>
      <c r="E6"/>
      <c r="F6"/>
      <c r="G6"/>
      <c r="H6"/>
      <c r="I6"/>
      <c r="J6"/>
      <c r="K6"/>
      <c r="L6"/>
      <c r="M6"/>
      <c r="N6"/>
      <c r="O6"/>
      <c r="P6"/>
      <c r="Q6"/>
      <c r="R6"/>
      <c r="S6"/>
      <c r="T6" s="18"/>
      <c r="U6" s="18"/>
      <c r="V6" s="18"/>
      <c r="W6" s="18"/>
      <c r="X6" s="18"/>
      <c r="Y6" s="18"/>
      <c r="Z6" s="18"/>
      <c r="AA6" s="18"/>
      <c r="AB6" s="18"/>
      <c r="AC6" s="18"/>
      <c r="AD6" s="18"/>
      <c r="AE6" s="18"/>
      <c r="AF6" s="18"/>
      <c r="AG6" s="18"/>
      <c r="AH6" s="18"/>
      <c r="AI6" s="18"/>
      <c r="AJ6" s="18"/>
      <c r="AK6" s="18"/>
      <c r="AL6" s="18"/>
      <c r="AM6" s="18"/>
      <c r="AN6" s="18"/>
      <c r="AO6" s="18"/>
      <c r="AP6" s="18"/>
      <c r="AQ6" s="18"/>
    </row>
    <row r="7" spans="1:43" ht="20.100000000000001" customHeight="1" x14ac:dyDescent="0.15">
      <c r="A7" s="18"/>
      <c r="B7"/>
      <c r="C7"/>
      <c r="D7"/>
      <c r="E7"/>
      <c r="F7"/>
      <c r="G7"/>
      <c r="H7"/>
      <c r="I7"/>
      <c r="J7"/>
      <c r="K7"/>
      <c r="L7"/>
      <c r="M7"/>
      <c r="N7"/>
      <c r="O7"/>
      <c r="P7"/>
      <c r="Q7"/>
      <c r="R7"/>
      <c r="S7"/>
      <c r="T7" s="18"/>
      <c r="U7" s="18"/>
      <c r="V7" s="18"/>
      <c r="W7" s="18"/>
      <c r="X7" s="18"/>
      <c r="Y7" s="18"/>
      <c r="Z7" s="18"/>
      <c r="AA7" s="18"/>
      <c r="AB7" s="18"/>
      <c r="AC7" s="18"/>
      <c r="AD7" s="18"/>
      <c r="AE7" s="18"/>
      <c r="AF7" s="18"/>
      <c r="AG7" s="18"/>
      <c r="AH7" s="18"/>
      <c r="AI7" s="18"/>
      <c r="AJ7" s="18"/>
      <c r="AK7" s="18"/>
      <c r="AL7" s="18"/>
      <c r="AM7" s="18"/>
      <c r="AN7" s="18"/>
      <c r="AO7" s="18"/>
      <c r="AP7" s="18"/>
      <c r="AQ7" s="18"/>
    </row>
    <row r="8" spans="1:43" ht="20.100000000000001" customHeight="1" x14ac:dyDescent="0.15">
      <c r="A8" s="18"/>
      <c r="B8"/>
      <c r="C8"/>
      <c r="D8"/>
      <c r="E8"/>
      <c r="F8"/>
      <c r="G8"/>
      <c r="H8"/>
      <c r="I8"/>
      <c r="J8"/>
      <c r="K8"/>
      <c r="L8"/>
      <c r="M8"/>
      <c r="N8"/>
      <c r="O8"/>
      <c r="P8"/>
      <c r="Q8"/>
      <c r="R8"/>
      <c r="S8"/>
      <c r="T8" s="18"/>
      <c r="U8" s="18"/>
      <c r="V8" s="18"/>
      <c r="W8" s="18"/>
      <c r="X8" s="18"/>
      <c r="Y8" s="18"/>
      <c r="Z8" s="18"/>
      <c r="AA8" s="18"/>
      <c r="AB8" s="18"/>
      <c r="AC8" s="18"/>
      <c r="AD8" s="18"/>
      <c r="AE8" s="18"/>
      <c r="AF8" s="18"/>
      <c r="AG8" s="18"/>
      <c r="AH8" s="18"/>
      <c r="AI8" s="18"/>
      <c r="AJ8" s="18"/>
      <c r="AK8" s="18"/>
      <c r="AL8" s="18"/>
      <c r="AM8" s="18"/>
      <c r="AN8" s="18"/>
      <c r="AO8" s="18"/>
      <c r="AP8" s="18"/>
      <c r="AQ8" s="18"/>
    </row>
    <row r="9" spans="1:43" ht="20.100000000000001" customHeight="1" x14ac:dyDescent="0.15">
      <c r="A9" s="18"/>
      <c r="B9"/>
      <c r="C9"/>
      <c r="D9"/>
      <c r="E9"/>
      <c r="F9"/>
      <c r="G9"/>
      <c r="H9"/>
      <c r="I9"/>
      <c r="J9"/>
      <c r="K9"/>
      <c r="L9"/>
      <c r="M9"/>
      <c r="N9"/>
      <c r="O9"/>
      <c r="P9"/>
      <c r="Q9"/>
      <c r="R9"/>
      <c r="S9"/>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20.100000000000001" customHeight="1" x14ac:dyDescent="0.15">
      <c r="A10" s="18"/>
      <c r="B10"/>
      <c r="C10"/>
      <c r="D10"/>
      <c r="E10"/>
      <c r="F10"/>
      <c r="G10"/>
      <c r="H10"/>
      <c r="I10"/>
      <c r="J10"/>
      <c r="K10"/>
      <c r="L10"/>
      <c r="M10"/>
      <c r="N10"/>
      <c r="O10"/>
      <c r="P10"/>
      <c r="Q10"/>
      <c r="R10"/>
      <c r="S10"/>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row>
    <row r="11" spans="1:43" ht="20.100000000000001" customHeight="1" x14ac:dyDescent="0.15">
      <c r="A11" s="18"/>
      <c r="B11"/>
      <c r="C11"/>
      <c r="D11"/>
      <c r="E11"/>
      <c r="F11"/>
      <c r="G11"/>
      <c r="H11"/>
      <c r="I11"/>
      <c r="J11"/>
      <c r="K11"/>
      <c r="L11"/>
      <c r="M11"/>
      <c r="N11"/>
      <c r="O11"/>
      <c r="P11"/>
      <c r="Q11"/>
      <c r="R11"/>
      <c r="S11"/>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ht="20.100000000000001" customHeight="1" x14ac:dyDescent="0.15">
      <c r="A12" s="18"/>
      <c r="B12"/>
      <c r="C12"/>
      <c r="D12"/>
      <c r="E12"/>
      <c r="F12"/>
      <c r="G12"/>
      <c r="H12"/>
      <c r="I12"/>
      <c r="J12"/>
      <c r="K12"/>
      <c r="L12"/>
      <c r="M12"/>
      <c r="N12"/>
      <c r="O12"/>
      <c r="P12"/>
      <c r="Q12"/>
      <c r="R12"/>
      <c r="S12"/>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ht="20.100000000000001" customHeight="1" x14ac:dyDescent="0.15">
      <c r="A13" s="18"/>
      <c r="B13"/>
      <c r="C13" s="14"/>
      <c r="D13" s="13" t="s">
        <v>0</v>
      </c>
      <c r="E13"/>
      <c r="F13"/>
      <c r="G13"/>
      <c r="H13"/>
      <c r="I13"/>
      <c r="J13"/>
      <c r="K13"/>
      <c r="L13"/>
      <c r="M13"/>
      <c r="N13"/>
      <c r="O13"/>
      <c r="P13"/>
      <c r="Q13"/>
      <c r="R13"/>
      <c r="S13"/>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row>
    <row r="14" spans="1:43" ht="20.100000000000001" customHeight="1" x14ac:dyDescent="0.15">
      <c r="A14" s="18"/>
      <c r="B14"/>
      <c r="C14" s="12"/>
      <c r="D14"/>
      <c r="E14"/>
      <c r="F14"/>
      <c r="G14"/>
      <c r="H14"/>
      <c r="I14"/>
      <c r="J14"/>
      <c r="K14"/>
      <c r="L14"/>
      <c r="M14"/>
      <c r="N14"/>
      <c r="O14"/>
      <c r="P14"/>
      <c r="Q14"/>
      <c r="R14"/>
      <c r="S14"/>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ht="20.100000000000001" customHeight="1" x14ac:dyDescent="0.15">
      <c r="A15" s="18"/>
      <c r="B15"/>
      <c r="C15"/>
      <c r="D15"/>
      <c r="E15"/>
      <c r="F15"/>
      <c r="G15"/>
      <c r="H15"/>
      <c r="I15"/>
      <c r="J15"/>
      <c r="K15"/>
      <c r="L15"/>
      <c r="M15"/>
      <c r="N15"/>
      <c r="O15"/>
      <c r="P15"/>
      <c r="Q15"/>
      <c r="R15"/>
      <c r="S15"/>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ht="20.100000000000001" customHeight="1" x14ac:dyDescent="0.15">
      <c r="A16" s="18"/>
      <c r="B16"/>
      <c r="C16"/>
      <c r="D16"/>
      <c r="E16"/>
      <c r="F16"/>
      <c r="G16"/>
      <c r="H16"/>
      <c r="I16"/>
      <c r="J16"/>
      <c r="K16"/>
      <c r="L16"/>
      <c r="M16"/>
      <c r="N16"/>
      <c r="O16"/>
      <c r="P16"/>
      <c r="Q16"/>
      <c r="R16"/>
      <c r="S16"/>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ht="20.100000000000001" customHeight="1" x14ac:dyDescent="0.15">
      <c r="A17" s="18"/>
      <c r="B17"/>
      <c r="C17"/>
      <c r="D17"/>
      <c r="E17"/>
      <c r="F17"/>
      <c r="G17"/>
      <c r="H17"/>
      <c r="I17"/>
      <c r="J17"/>
      <c r="K17"/>
      <c r="L17"/>
      <c r="M17"/>
      <c r="N17"/>
      <c r="O17"/>
      <c r="P17"/>
      <c r="Q17"/>
      <c r="R17"/>
      <c r="S17"/>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ht="20.100000000000001" customHeight="1" x14ac:dyDescent="0.15">
      <c r="A18" s="18"/>
      <c r="B18"/>
      <c r="C18"/>
      <c r="D18"/>
      <c r="E18"/>
      <c r="F18"/>
      <c r="G18"/>
      <c r="H18"/>
      <c r="I18"/>
      <c r="J18"/>
      <c r="K18"/>
      <c r="L18"/>
      <c r="M18"/>
      <c r="N18"/>
      <c r="O18"/>
      <c r="P18" s="50" t="s">
        <v>1</v>
      </c>
      <c r="Q18" s="50"/>
      <c r="R18"/>
      <c r="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ht="20.100000000000001" customHeight="1" x14ac:dyDescent="0.15">
      <c r="A19" s="18"/>
      <c r="B19"/>
      <c r="C19"/>
      <c r="D19"/>
      <c r="E19"/>
      <c r="F19"/>
      <c r="G19"/>
      <c r="H19"/>
      <c r="I19"/>
      <c r="J19"/>
      <c r="K19"/>
      <c r="L19"/>
      <c r="M19"/>
      <c r="N19"/>
      <c r="O19"/>
      <c r="P19"/>
      <c r="Q19"/>
      <c r="R19"/>
      <c r="S19"/>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ht="20.100000000000001" customHeight="1" x14ac:dyDescent="0.15">
      <c r="A20" s="18"/>
      <c r="B20"/>
      <c r="C20"/>
      <c r="D20"/>
      <c r="E20"/>
      <c r="F20"/>
      <c r="G20"/>
      <c r="H20"/>
      <c r="I20"/>
      <c r="J20"/>
      <c r="K20"/>
      <c r="L20"/>
      <c r="M20"/>
      <c r="N20"/>
      <c r="O20"/>
      <c r="P20"/>
      <c r="Q20"/>
      <c r="R20"/>
      <c r="S20"/>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ht="20.100000000000001" customHeight="1" x14ac:dyDescent="0.15">
      <c r="A21" s="18"/>
      <c r="B21"/>
      <c r="C21" s="11"/>
      <c r="D21" s="11"/>
      <c r="E21" s="11"/>
      <c r="F21" s="11"/>
      <c r="G21" s="11"/>
      <c r="H21" s="11"/>
      <c r="I21" s="11"/>
      <c r="J21" s="11"/>
      <c r="K21" s="11"/>
      <c r="L21" s="11"/>
      <c r="M21" s="11"/>
      <c r="N21" s="11"/>
      <c r="O21" s="11"/>
      <c r="P21" s="11"/>
      <c r="Q21" s="11"/>
      <c r="R21" s="11"/>
      <c r="S21"/>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ht="20.100000000000001" customHeight="1" x14ac:dyDescent="0.15">
      <c r="A22" s="18"/>
      <c r="B22"/>
      <c r="C22" s="11"/>
      <c r="D22" s="11"/>
      <c r="E22" s="11"/>
      <c r="F22" s="11"/>
      <c r="G22" s="11"/>
      <c r="H22" s="11"/>
      <c r="I22" s="11"/>
      <c r="J22" s="11"/>
      <c r="K22" s="11"/>
      <c r="L22" s="11"/>
      <c r="M22" s="11"/>
      <c r="N22" s="11"/>
      <c r="O22" s="11"/>
      <c r="P22" s="51" t="s">
        <v>2</v>
      </c>
      <c r="Q22" s="51"/>
      <c r="R22" s="11"/>
      <c r="S22"/>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20.100000000000001" customHeight="1" x14ac:dyDescent="0.15">
      <c r="A23" s="18"/>
      <c r="B23"/>
      <c r="C23" s="52" t="s">
        <v>23</v>
      </c>
      <c r="D23" s="52"/>
      <c r="E23" s="52"/>
      <c r="F23" s="52"/>
      <c r="G23" s="52"/>
      <c r="H23" s="52"/>
      <c r="I23" s="52"/>
      <c r="J23" s="52"/>
      <c r="K23" s="52"/>
      <c r="L23" s="52"/>
      <c r="M23" s="52"/>
      <c r="N23" s="11"/>
      <c r="O23" s="11"/>
      <c r="P23" s="51" t="s">
        <v>3</v>
      </c>
      <c r="Q23" s="51"/>
      <c r="R23" s="11"/>
      <c r="S23"/>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ht="20.100000000000001" customHeight="1" x14ac:dyDescent="0.15">
      <c r="A24" s="18"/>
      <c r="B24"/>
      <c r="C24" s="11"/>
      <c r="D24" s="11"/>
      <c r="E24" s="11"/>
      <c r="F24" s="11"/>
      <c r="G24" s="11"/>
      <c r="H24" s="11"/>
      <c r="I24" s="11"/>
      <c r="J24" s="11"/>
      <c r="K24" s="11"/>
      <c r="L24" s="11"/>
      <c r="M24" s="11"/>
      <c r="N24" s="11"/>
      <c r="O24" s="10"/>
      <c r="P24" s="10"/>
      <c r="Q24" s="10"/>
      <c r="R24" s="11"/>
      <c r="S24"/>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ht="20.100000000000001" customHeight="1" x14ac:dyDescent="0.15">
      <c r="A25" s="18"/>
      <c r="B25"/>
      <c r="C25"/>
      <c r="D25"/>
      <c r="E25"/>
      <c r="F25"/>
      <c r="G25"/>
      <c r="H25"/>
      <c r="I25"/>
      <c r="J25"/>
      <c r="K25"/>
      <c r="L25"/>
      <c r="M25"/>
      <c r="N25"/>
      <c r="O25"/>
      <c r="P25"/>
      <c r="Q25" s="9"/>
      <c r="R25" s="9"/>
      <c r="S25"/>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ht="20.100000000000001"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ht="20.100000000000001"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ht="20.100000000000001"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ht="20.100000000000001"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ht="20.100000000000001"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ht="20.100000000000001"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ht="20.100000000000001"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ht="20.100000000000001"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ht="20.100000000000001"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ht="20.100000000000001"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ht="20.100000000000001" customHeight="1"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ht="20.100000000000001"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ht="20.100000000000001"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ht="20.100000000000001"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ht="20.100000000000001"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ht="20.100000000000001"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ht="20.100000000000001"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ht="20.100000000000001"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ht="20.100000000000001"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ht="20.100000000000001"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ht="20.100000000000001"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sheetData>
  <sheetProtection algorithmName="SHA-512" hashValue="wdPGSBNI4v+AGKf59wkBZJIqhSiuPO3NOx/vQ/vsZFMXBbgDHHfix/NuT8qhc5tlRBGRkj4YunYRXQRVa6Xynw==" saltValue="gPo73Kz5TFwGK5kPzRcCnw==" spinCount="100000" sheet="1" objects="1" scenarios="1"/>
  <mergeCells count="4">
    <mergeCell ref="P18:Q18"/>
    <mergeCell ref="P23:Q23"/>
    <mergeCell ref="P22:Q22"/>
    <mergeCell ref="C23:M23"/>
  </mergeCells>
  <phoneticPr fontId="5" type="noConversion"/>
  <hyperlinks>
    <hyperlink ref="P18:Q18" location="'1'!A1" tooltip="Reken zelf!" display="} klik hier" xr:uid="{00000000-0004-0000-0000-000000000000}"/>
    <hyperlink ref="C23:L23" r:id="rId1" display="Tiensesteenweg 306 - 3000 Leuven - klantenservice@indicator.be" xr:uid="{00000000-0004-0000-0000-000001000000}"/>
    <hyperlink ref="C23:M23" r:id="rId2" display="Schootense Dreef 31 § 5708 HZ Helmond § klantenservice@indicator.nl" xr:uid="{00000000-0004-0000-0000-000002000000}"/>
  </hyperlinks>
  <pageMargins left="0.75" right="0.75" top="1" bottom="1" header="0.5" footer="0.5"/>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M26"/>
  <sheetViews>
    <sheetView showGridLines="0" showRowColHeaders="0" workbookViewId="0">
      <selection activeCell="G2" sqref="G2"/>
    </sheetView>
  </sheetViews>
  <sheetFormatPr defaultRowHeight="15.95" customHeight="1" x14ac:dyDescent="0.15"/>
  <cols>
    <col min="1" max="1" width="5.7109375" style="8" customWidth="1"/>
    <col min="2" max="4" width="24.140625" style="8" customWidth="1"/>
    <col min="5" max="5" width="30.7109375" style="8" customWidth="1"/>
    <col min="6" max="11" width="5.7109375" style="8" customWidth="1"/>
    <col min="12" max="13" width="5.7109375" style="8" hidden="1" customWidth="1"/>
    <col min="14" max="17" width="5.7109375" style="8" customWidth="1"/>
    <col min="18" max="16384" width="9.140625" style="8"/>
  </cols>
  <sheetData>
    <row r="1" spans="1:13" ht="15.95" customHeight="1" thickBot="1" x14ac:dyDescent="0.25">
      <c r="A1" s="22"/>
      <c r="B1" s="22"/>
      <c r="C1" s="22"/>
      <c r="D1" s="22"/>
      <c r="E1" s="22"/>
      <c r="F1" s="22"/>
      <c r="G1" s="7"/>
      <c r="H1" s="6"/>
      <c r="I1" s="6"/>
      <c r="J1" s="6"/>
      <c r="L1" s="8">
        <v>2011</v>
      </c>
      <c r="M1" s="8">
        <v>4300</v>
      </c>
    </row>
    <row r="2" spans="1:13" ht="30" customHeight="1" x14ac:dyDescent="0.15">
      <c r="A2" s="22"/>
      <c r="B2" s="53" t="s">
        <v>10</v>
      </c>
      <c r="C2" s="53"/>
      <c r="D2" s="53"/>
      <c r="E2" s="41">
        <v>2019</v>
      </c>
      <c r="F2" s="22"/>
      <c r="G2" s="5" t="s">
        <v>4</v>
      </c>
      <c r="H2" s="4" t="s">
        <v>5</v>
      </c>
      <c r="I2" s="3" t="s">
        <v>6</v>
      </c>
      <c r="J2" s="21" t="s">
        <v>7</v>
      </c>
      <c r="L2" s="8">
        <v>2012</v>
      </c>
      <c r="M2" s="8">
        <v>4300</v>
      </c>
    </row>
    <row r="3" spans="1:13" ht="15.95" customHeight="1" x14ac:dyDescent="0.15">
      <c r="A3" s="22"/>
      <c r="B3" s="22"/>
      <c r="C3" s="22"/>
      <c r="D3" s="22"/>
      <c r="E3" s="22"/>
      <c r="F3" s="22"/>
      <c r="G3" s="2"/>
      <c r="H3" s="1"/>
      <c r="I3" s="1"/>
      <c r="J3" s="19"/>
      <c r="L3" s="8">
        <v>2013</v>
      </c>
      <c r="M3" s="8">
        <v>4400</v>
      </c>
    </row>
    <row r="4" spans="1:13" ht="15.95" customHeight="1" x14ac:dyDescent="0.15">
      <c r="A4" s="22"/>
      <c r="B4" s="20" t="s">
        <v>9</v>
      </c>
      <c r="C4" s="22"/>
      <c r="D4" s="22"/>
      <c r="E4" s="22"/>
      <c r="F4" s="22"/>
      <c r="G4" s="45"/>
      <c r="H4" s="46"/>
      <c r="I4" s="46"/>
      <c r="J4" s="47"/>
      <c r="L4" s="8">
        <v>2014</v>
      </c>
      <c r="M4" s="8">
        <v>4400</v>
      </c>
    </row>
    <row r="5" spans="1:13" ht="15.95" customHeight="1" x14ac:dyDescent="0.15">
      <c r="A5" s="22"/>
      <c r="B5" s="23" t="s">
        <v>22</v>
      </c>
      <c r="C5" s="22"/>
      <c r="D5" s="22"/>
      <c r="E5" s="22"/>
      <c r="F5" s="34">
        <v>2</v>
      </c>
      <c r="G5" s="44"/>
      <c r="H5" s="46"/>
      <c r="I5" s="46"/>
      <c r="J5" s="46"/>
      <c r="L5" s="8">
        <v>2015</v>
      </c>
      <c r="M5" s="8">
        <v>4500</v>
      </c>
    </row>
    <row r="6" spans="1:13" ht="15.95" customHeight="1" x14ac:dyDescent="0.15">
      <c r="A6" s="22"/>
      <c r="B6" s="23" t="s">
        <v>14</v>
      </c>
      <c r="C6" s="22"/>
      <c r="D6" s="22"/>
      <c r="E6" s="38">
        <v>0</v>
      </c>
      <c r="F6" s="22"/>
      <c r="G6" s="43" t="s">
        <v>5</v>
      </c>
      <c r="H6" s="44"/>
      <c r="I6" s="44"/>
      <c r="J6" s="44"/>
      <c r="L6" s="8">
        <v>2016</v>
      </c>
      <c r="M6" s="8">
        <v>4500</v>
      </c>
    </row>
    <row r="7" spans="1:13" ht="15.95" customHeight="1" x14ac:dyDescent="0.15">
      <c r="A7" s="22"/>
      <c r="B7" s="23" t="s">
        <v>15</v>
      </c>
      <c r="C7" s="22"/>
      <c r="D7" s="22"/>
      <c r="E7" s="38">
        <v>0</v>
      </c>
      <c r="F7" s="22"/>
      <c r="G7" s="44"/>
      <c r="H7" s="44"/>
      <c r="I7" s="44"/>
      <c r="J7" s="44"/>
      <c r="L7" s="8">
        <v>2017</v>
      </c>
      <c r="M7" s="8">
        <v>4500</v>
      </c>
    </row>
    <row r="8" spans="1:13" ht="15.95" customHeight="1" x14ac:dyDescent="0.15">
      <c r="A8" s="22"/>
      <c r="B8" s="23" t="s">
        <v>16</v>
      </c>
      <c r="C8" s="22"/>
      <c r="D8" s="22"/>
      <c r="E8" s="35">
        <v>0</v>
      </c>
      <c r="F8" s="22"/>
      <c r="G8" s="43" t="s">
        <v>5</v>
      </c>
      <c r="H8" s="44"/>
      <c r="I8" s="44"/>
      <c r="J8" s="44"/>
      <c r="L8" s="8">
        <v>2018</v>
      </c>
      <c r="M8" s="8">
        <v>4500</v>
      </c>
    </row>
    <row r="9" spans="1:13" ht="15.95" customHeight="1" x14ac:dyDescent="0.15">
      <c r="A9" s="22"/>
      <c r="B9" s="23" t="s">
        <v>17</v>
      </c>
      <c r="C9" s="22"/>
      <c r="D9" s="22"/>
      <c r="E9" s="35">
        <v>0</v>
      </c>
      <c r="F9" s="22"/>
      <c r="G9" s="44"/>
      <c r="H9" s="44"/>
      <c r="I9" s="44"/>
      <c r="J9" s="44"/>
      <c r="L9" s="8">
        <v>2019</v>
      </c>
      <c r="M9" s="8">
        <v>4600</v>
      </c>
    </row>
    <row r="10" spans="1:13" ht="15.95" customHeight="1" x14ac:dyDescent="0.15">
      <c r="A10" s="22"/>
      <c r="B10" s="23" t="str">
        <f>IF(F5=1,"Totale belastbare loon werknemers:","")</f>
        <v/>
      </c>
      <c r="C10" s="22"/>
      <c r="D10" s="22"/>
      <c r="E10" s="35">
        <v>0</v>
      </c>
      <c r="F10" s="22"/>
      <c r="G10" s="44"/>
      <c r="H10" s="44"/>
      <c r="I10" s="44"/>
      <c r="J10" s="44"/>
      <c r="L10" s="8">
        <v>2020</v>
      </c>
    </row>
    <row r="11" spans="1:13" ht="15.95" customHeight="1" x14ac:dyDescent="0.15">
      <c r="A11" s="22"/>
      <c r="B11" s="23"/>
      <c r="C11" s="22"/>
      <c r="D11" s="22"/>
      <c r="E11" s="37"/>
      <c r="F11" s="22"/>
      <c r="G11" s="44"/>
      <c r="H11" s="44"/>
      <c r="I11" s="44"/>
      <c r="J11" s="44"/>
      <c r="L11" s="8">
        <v>2021</v>
      </c>
    </row>
    <row r="12" spans="1:13" ht="15.95" customHeight="1" x14ac:dyDescent="0.15">
      <c r="A12" s="22"/>
      <c r="B12" s="20" t="s">
        <v>8</v>
      </c>
      <c r="C12" s="22"/>
      <c r="D12" s="22"/>
      <c r="E12" s="24"/>
      <c r="F12" s="22"/>
      <c r="G12" s="44"/>
      <c r="H12" s="44"/>
      <c r="I12" s="44"/>
      <c r="J12" s="44"/>
      <c r="L12" s="8">
        <v>2022</v>
      </c>
    </row>
    <row r="13" spans="1:13" ht="15.95" customHeight="1" x14ac:dyDescent="0.15">
      <c r="A13" s="22"/>
      <c r="B13" s="23" t="s">
        <v>18</v>
      </c>
      <c r="C13" s="22"/>
      <c r="D13" s="22"/>
      <c r="E13" s="25">
        <f>SUM(E6:E8)</f>
        <v>0</v>
      </c>
      <c r="F13" s="22"/>
      <c r="G13" s="44"/>
      <c r="H13" s="44"/>
      <c r="I13" s="44"/>
      <c r="J13" s="44"/>
      <c r="L13" s="8">
        <v>2023</v>
      </c>
    </row>
    <row r="14" spans="1:13" ht="15.95" customHeight="1" x14ac:dyDescent="0.15">
      <c r="A14" s="22"/>
      <c r="B14" s="23" t="s">
        <v>19</v>
      </c>
      <c r="C14" s="22"/>
      <c r="D14" s="22"/>
      <c r="E14" s="25">
        <f>-E9</f>
        <v>0</v>
      </c>
      <c r="F14" s="22"/>
      <c r="G14" s="44"/>
      <c r="H14" s="44"/>
      <c r="I14" s="44"/>
      <c r="J14" s="44"/>
      <c r="L14" s="8">
        <v>2024</v>
      </c>
    </row>
    <row r="15" spans="1:13" ht="15.95" customHeight="1" x14ac:dyDescent="0.15">
      <c r="A15" s="22"/>
      <c r="B15" s="23" t="s">
        <v>20</v>
      </c>
      <c r="C15" s="22"/>
      <c r="D15" s="22"/>
      <c r="E15" s="26">
        <f>E13+E14</f>
        <v>0</v>
      </c>
      <c r="F15" s="22"/>
      <c r="G15" s="44"/>
      <c r="H15" s="44"/>
      <c r="I15" s="44"/>
      <c r="J15" s="44"/>
      <c r="L15" s="8">
        <v>2025</v>
      </c>
    </row>
    <row r="16" spans="1:13" ht="15.95" customHeight="1" x14ac:dyDescent="0.15">
      <c r="A16" s="22"/>
      <c r="B16" s="23"/>
      <c r="C16" s="22"/>
      <c r="D16" s="22"/>
      <c r="E16" s="24"/>
      <c r="F16" s="22"/>
      <c r="G16" s="44"/>
      <c r="H16" s="44"/>
      <c r="I16" s="44"/>
      <c r="J16" s="44"/>
    </row>
    <row r="17" spans="1:10" ht="15.95" customHeight="1" x14ac:dyDescent="0.15">
      <c r="A17" s="22"/>
      <c r="B17" s="27" t="s">
        <v>11</v>
      </c>
      <c r="C17" s="22"/>
      <c r="D17" s="22"/>
      <c r="E17" s="28"/>
      <c r="F17" s="22"/>
      <c r="G17" s="44"/>
      <c r="H17" s="44"/>
      <c r="I17" s="44"/>
      <c r="J17" s="48"/>
    </row>
    <row r="18" spans="1:10" ht="15.95" customHeight="1" x14ac:dyDescent="0.15">
      <c r="A18" s="22"/>
      <c r="B18" s="23" t="str">
        <f>IF(F5=1,"0,4% belastbare loon:","")</f>
        <v/>
      </c>
      <c r="C18" s="22"/>
      <c r="D18" s="22"/>
      <c r="E18" s="25" t="str">
        <f>IF(F5=1,0.004*E10,"")</f>
        <v/>
      </c>
      <c r="F18" s="22"/>
      <c r="G18" s="44"/>
      <c r="H18" s="44"/>
      <c r="I18" s="44"/>
      <c r="J18" s="49"/>
    </row>
    <row r="19" spans="1:10" ht="15.95" customHeight="1" x14ac:dyDescent="0.15">
      <c r="A19" s="22"/>
      <c r="B19" s="23" t="s">
        <v>21</v>
      </c>
      <c r="C19" s="22"/>
      <c r="D19" s="42">
        <f>LOOKUP(E2,L1:L15,M1:M15)</f>
        <v>4600</v>
      </c>
      <c r="E19" s="29">
        <f>IF(F5=1,IF(E18&gt;D19,MIN(E18,E13),D19),D19)</f>
        <v>4600</v>
      </c>
      <c r="F19" s="22"/>
      <c r="G19" s="44"/>
      <c r="H19" s="44"/>
      <c r="I19" s="44"/>
      <c r="J19" s="44"/>
    </row>
    <row r="20" spans="1:10" ht="15.95" customHeight="1" x14ac:dyDescent="0.15">
      <c r="A20" s="22"/>
      <c r="B20" s="23"/>
      <c r="C20" s="22"/>
      <c r="D20" s="22"/>
      <c r="E20" s="24"/>
      <c r="F20" s="22"/>
      <c r="G20" s="44"/>
      <c r="H20" s="44"/>
      <c r="I20" s="44"/>
      <c r="J20" s="44"/>
    </row>
    <row r="21" spans="1:10" ht="15.95" customHeight="1" x14ac:dyDescent="0.15">
      <c r="A21" s="39">
        <f>F5*E2</f>
        <v>4038</v>
      </c>
      <c r="B21" s="27" t="s">
        <v>12</v>
      </c>
      <c r="C21" s="22"/>
      <c r="D21" s="22"/>
      <c r="E21" s="28"/>
      <c r="F21" s="22"/>
      <c r="G21" s="44"/>
      <c r="H21" s="44"/>
      <c r="I21" s="44"/>
      <c r="J21" s="44"/>
    </row>
    <row r="22" spans="1:10" ht="15.95" customHeight="1" x14ac:dyDescent="0.15">
      <c r="A22" s="40">
        <f>IF(A21&gt;4033,20,26.5)</f>
        <v>20</v>
      </c>
      <c r="B22" s="23" t="str">
        <f>"Niet aftrekbaar bedrag obv " &amp;A22&amp;"%"</f>
        <v>Niet aftrekbaar bedrag obv 20%</v>
      </c>
      <c r="C22" s="22"/>
      <c r="D22" s="22"/>
      <c r="E22" s="25">
        <f>MIN((A22/100)*E15,E13)</f>
        <v>0</v>
      </c>
      <c r="F22" s="22"/>
      <c r="G22" s="44"/>
      <c r="H22" s="44"/>
      <c r="I22" s="44"/>
      <c r="J22" s="44"/>
    </row>
    <row r="23" spans="1:10" ht="15.95" customHeight="1" x14ac:dyDescent="0.15">
      <c r="A23" s="22"/>
      <c r="B23" s="23"/>
      <c r="C23" s="22"/>
      <c r="D23" s="22"/>
      <c r="E23" s="30"/>
      <c r="F23" s="22"/>
      <c r="G23" s="44"/>
      <c r="H23" s="44"/>
      <c r="I23" s="44"/>
      <c r="J23" s="44"/>
    </row>
    <row r="24" spans="1:10" ht="15.95" customHeight="1" x14ac:dyDescent="0.15">
      <c r="A24" s="22"/>
      <c r="B24" s="31" t="s">
        <v>13</v>
      </c>
      <c r="C24" s="32"/>
      <c r="D24" s="32"/>
      <c r="E24" s="33" t="str">
        <f>IF(E19&gt;E22,"Op basis van aftrekpercentage","Op basis van forfaitaire regeling")</f>
        <v>Op basis van aftrekpercentage</v>
      </c>
      <c r="F24" s="22"/>
      <c r="G24" s="44"/>
      <c r="H24" s="44"/>
      <c r="I24" s="44"/>
      <c r="J24" s="44"/>
    </row>
    <row r="25" spans="1:10" ht="15.95" customHeight="1" x14ac:dyDescent="0.15">
      <c r="A25" s="22"/>
      <c r="B25" s="23"/>
      <c r="C25" s="22"/>
      <c r="D25" s="22"/>
      <c r="E25" s="22"/>
      <c r="F25" s="22"/>
      <c r="G25" s="44"/>
      <c r="H25" s="44"/>
      <c r="I25" s="44"/>
      <c r="J25" s="44"/>
    </row>
    <row r="26" spans="1:10" ht="15.95" customHeight="1" x14ac:dyDescent="0.15">
      <c r="A26" s="44"/>
      <c r="B26" s="44"/>
      <c r="C26" s="44"/>
      <c r="D26" s="44"/>
      <c r="E26" s="44"/>
      <c r="F26" s="44"/>
      <c r="G26" s="44"/>
      <c r="H26" s="44"/>
      <c r="I26" s="44"/>
      <c r="J26" s="44"/>
    </row>
  </sheetData>
  <sheetProtection algorithmName="SHA-512" hashValue="bhZtiqWjOhRH/5oxGLlL9UnuYLc8OT3zGurLHyTTN2V4y963Jf2W2R1HzRX/nir80y0PNXnHt27ou0yNKYK0/g==" saltValue="hctN4jjz45AZ4NAiuHdIfw==" spinCount="100000" sheet="1" objects="1" scenarios="1"/>
  <mergeCells count="1">
    <mergeCell ref="B2:D2"/>
  </mergeCells>
  <phoneticPr fontId="0" type="noConversion"/>
  <conditionalFormatting sqref="B18:E18">
    <cfRule type="expression" dxfId="3" priority="5" stopIfTrue="1">
      <formula>$F$5=2</formula>
    </cfRule>
  </conditionalFormatting>
  <conditionalFormatting sqref="B10:E11">
    <cfRule type="expression" dxfId="2" priority="3" stopIfTrue="1">
      <formula>$F$5=2</formula>
    </cfRule>
  </conditionalFormatting>
  <conditionalFormatting sqref="G6">
    <cfRule type="expression" dxfId="1" priority="2">
      <formula>$F$5=2</formula>
    </cfRule>
  </conditionalFormatting>
  <conditionalFormatting sqref="G8">
    <cfRule type="expression" dxfId="0" priority="1">
      <formula>$F$5=1</formula>
    </cfRule>
  </conditionalFormatting>
  <dataValidations count="1">
    <dataValidation type="list" allowBlank="1" showInputMessage="1" showErrorMessage="1" errorTitle="Ongeldig jaar" error="In deze rekentool zijn de bedragen van 2011 t/m 2017 verwerkt." sqref="E2" xr:uid="{00000000-0002-0000-0100-000000000000}">
      <formula1>$L$1:$L$9</formula1>
    </dataValidation>
  </dataValidations>
  <hyperlinks>
    <hyperlink ref="G2" location="Home!A1" tooltip="Home" display="Ç" xr:uid="{00000000-0004-0000-0100-000000000000}"/>
    <hyperlink ref="J2" r:id="rId1" xr:uid="{00000000-0004-0000-0100-000001000000}"/>
  </hyperlinks>
  <pageMargins left="0.78740157480314965" right="0.78740157480314965" top="0.78740157480314965" bottom="0.78740157480314965"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50" r:id="rId5" name="Option Button 26">
              <controlPr locked="0" defaultSize="0" autoFill="0" autoLine="0" autoPict="0" altText="BV">
                <anchor moveWithCells="1">
                  <from>
                    <xdr:col>4</xdr:col>
                    <xdr:colOff>9525</xdr:colOff>
                    <xdr:row>3</xdr:row>
                    <xdr:rowOff>171450</xdr:rowOff>
                  </from>
                  <to>
                    <xdr:col>4</xdr:col>
                    <xdr:colOff>314325</xdr:colOff>
                    <xdr:row>4</xdr:row>
                    <xdr:rowOff>190500</xdr:rowOff>
                  </to>
                </anchor>
              </controlPr>
            </control>
          </mc:Choice>
        </mc:AlternateContent>
        <mc:AlternateContent xmlns:mc="http://schemas.openxmlformats.org/markup-compatibility/2006">
          <mc:Choice Requires="x14">
            <control shapeId="1051" r:id="rId6" name="Option Button 27">
              <controlPr locked="0" defaultSize="0" autoFill="0" autoLine="0" autoPict="0">
                <anchor moveWithCells="1">
                  <from>
                    <xdr:col>4</xdr:col>
                    <xdr:colOff>342900</xdr:colOff>
                    <xdr:row>3</xdr:row>
                    <xdr:rowOff>190500</xdr:rowOff>
                  </from>
                  <to>
                    <xdr:col>5</xdr:col>
                    <xdr:colOff>28575</xdr:colOff>
                    <xdr:row>4</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Home</vt:lpstr>
      <vt:lpstr>1</vt:lpstr>
      <vt:lpstr>'1'!Print_Area</vt:lpstr>
      <vt:lpstr>Home!Print_Area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2012-05-22T11:54:02Z</cp:lastPrinted>
  <dcterms:created xsi:type="dcterms:W3CDTF">2006-09-16T00:00:00Z</dcterms:created>
  <dcterms:modified xsi:type="dcterms:W3CDTF">2019-03-08T12:56:12Z</dcterms:modified>
</cp:coreProperties>
</file>